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L211" i="1"/>
  <c r="J211"/>
  <c r="I211"/>
  <c r="H211"/>
  <c r="G211"/>
  <c r="F211"/>
  <c r="L108"/>
  <c r="J108"/>
  <c r="I108"/>
  <c r="H108"/>
  <c r="G108"/>
  <c r="F108"/>
  <c r="B203"/>
  <c r="A203"/>
  <c r="L202"/>
  <c r="J202"/>
  <c r="I202"/>
  <c r="H202"/>
  <c r="G202"/>
  <c r="F202"/>
  <c r="B193"/>
  <c r="A193"/>
  <c r="L192"/>
  <c r="L203" s="1"/>
  <c r="J192"/>
  <c r="I192"/>
  <c r="H192"/>
  <c r="H203" s="1"/>
  <c r="G192"/>
  <c r="G203" s="1"/>
  <c r="F192"/>
  <c r="B184"/>
  <c r="A184"/>
  <c r="L183"/>
  <c r="J183"/>
  <c r="I183"/>
  <c r="H183"/>
  <c r="G183"/>
  <c r="F183"/>
  <c r="B174"/>
  <c r="A174"/>
  <c r="L173"/>
  <c r="L184" s="1"/>
  <c r="J173"/>
  <c r="I173"/>
  <c r="H173"/>
  <c r="G173"/>
  <c r="F173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F154"/>
  <c r="B146"/>
  <c r="A146"/>
  <c r="L145"/>
  <c r="J145"/>
  <c r="I145"/>
  <c r="H145"/>
  <c r="G145"/>
  <c r="F145"/>
  <c r="B136"/>
  <c r="A136"/>
  <c r="L135"/>
  <c r="L146" s="1"/>
  <c r="J135"/>
  <c r="I135"/>
  <c r="H135"/>
  <c r="G135"/>
  <c r="F135"/>
  <c r="B127"/>
  <c r="A127"/>
  <c r="L126"/>
  <c r="J126"/>
  <c r="I126"/>
  <c r="H126"/>
  <c r="G126"/>
  <c r="F126"/>
  <c r="B117"/>
  <c r="A117"/>
  <c r="L116"/>
  <c r="L127" s="1"/>
  <c r="J116"/>
  <c r="J127" s="1"/>
  <c r="I116"/>
  <c r="I127" s="1"/>
  <c r="H116"/>
  <c r="G116"/>
  <c r="G127" s="1"/>
  <c r="F116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212" s="1"/>
  <c r="J13"/>
  <c r="I13"/>
  <c r="H13"/>
  <c r="G13"/>
  <c r="F13"/>
  <c r="F62" l="1"/>
  <c r="J203"/>
  <c r="I203"/>
  <c r="F203"/>
  <c r="I184"/>
  <c r="J184"/>
  <c r="G184"/>
  <c r="H184"/>
  <c r="F184"/>
  <c r="G165"/>
  <c r="F165"/>
  <c r="G146"/>
  <c r="F146"/>
  <c r="I146"/>
  <c r="H146"/>
  <c r="J146"/>
  <c r="H127"/>
  <c r="F127"/>
  <c r="G100"/>
  <c r="I100"/>
  <c r="H100"/>
  <c r="G81"/>
  <c r="I81"/>
  <c r="H81"/>
  <c r="G62"/>
  <c r="I62"/>
  <c r="H62"/>
  <c r="G43"/>
  <c r="I43"/>
  <c r="H43"/>
  <c r="G24"/>
  <c r="F24"/>
  <c r="J24"/>
  <c r="I24"/>
  <c r="H24"/>
  <c r="J212" l="1"/>
  <c r="F212"/>
  <c r="G212"/>
  <c r="I212"/>
  <c r="H212"/>
</calcChain>
</file>

<file path=xl/sharedStrings.xml><?xml version="1.0" encoding="utf-8"?>
<sst xmlns="http://schemas.openxmlformats.org/spreadsheetml/2006/main" count="322" uniqueCount="108">
  <si>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</si>
  <si>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</si>
  <si>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</si>
  <si>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</si>
  <si>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</si>
  <si>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</si>
  <si>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</si>
  <si>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</si>
  <si>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</si>
  <si>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</si>
  <si>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</si>
  <si>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</si>
  <si>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</si>
  <si>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</si>
  <si>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</si>
  <si>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</si>
  <si>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</si>
  <si>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</si>
  <si>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</si>
  <si>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</si>
  <si>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</si>
  <si>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</si>
  <si>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</si>
  <si>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</si>
  <si>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</si>
  <si>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</si>
  <si>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</si>
  <si>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</si>
  <si>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</si>
  <si>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</si>
  <si>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</si>
  <si>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</si>
  <si>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</si>
  <si>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</si>
  <si>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</si>
  <si>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</si>
  <si>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</si>
  <si>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</si>
  <si>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</si>
  <si>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директор</t>
  </si>
  <si>
    <t>Фадеева Н.А.</t>
  </si>
  <si>
    <t>МОУ-СОШ № 4 г. Маркс</t>
  </si>
  <si>
    <t>чай с сахаром</t>
  </si>
  <si>
    <t>яблоко</t>
  </si>
  <si>
    <t>батон пшеничный с маслом</t>
  </si>
  <si>
    <t>111/105</t>
  </si>
  <si>
    <t>сыр</t>
  </si>
  <si>
    <t>Каша манная молочная</t>
  </si>
  <si>
    <t>батон пшеничный с  маслом</t>
  </si>
  <si>
    <t>икра кабачковая</t>
  </si>
  <si>
    <t>борщ с капустой и картофелем на м/к бульоне со сметаной</t>
  </si>
  <si>
    <t>курица тушенная в соусе</t>
  </si>
  <si>
    <t>макароны отварные</t>
  </si>
  <si>
    <t>компот из сухофруктов</t>
  </si>
  <si>
    <t xml:space="preserve">хлеб пшеничный </t>
  </si>
  <si>
    <t>хлеб ржаной</t>
  </si>
  <si>
    <t>запеканка из творога</t>
  </si>
  <si>
    <t>какао с молоком</t>
  </si>
  <si>
    <t>повидло фруктовое</t>
  </si>
  <si>
    <t>банан</t>
  </si>
  <si>
    <t>свекла тушенная</t>
  </si>
  <si>
    <t>рассольник "Ленинградский" на м/к бульоне со сметаной</t>
  </si>
  <si>
    <t>тефтели из говядины</t>
  </si>
  <si>
    <t xml:space="preserve">картофель тушенный </t>
  </si>
  <si>
    <t>компот из свежих яблок</t>
  </si>
  <si>
    <t>соус томатный</t>
  </si>
  <si>
    <t>каша пшеничная молочная</t>
  </si>
  <si>
    <t>кофейный напиток с молоком</t>
  </si>
  <si>
    <t>икра морковная</t>
  </si>
  <si>
    <t>суп крестьянский с крупой на м/к бульоне со сметаной</t>
  </si>
  <si>
    <t>плов с курицей</t>
  </si>
  <si>
    <t>напиток из шиповника</t>
  </si>
  <si>
    <t>хлеб пшеничный</t>
  </si>
  <si>
    <t xml:space="preserve">хлеб ржаной </t>
  </si>
  <si>
    <t>каша ячневая молочная</t>
  </si>
  <si>
    <t>чай с сахаром и лимоном</t>
  </si>
  <si>
    <t>батон пшеничный с повидлом</t>
  </si>
  <si>
    <t>кукуруза консервированная</t>
  </si>
  <si>
    <t>щи из свежей капусты на м/к бульоне со сметаной</t>
  </si>
  <si>
    <t>рыба тушенная в томате с овощами</t>
  </si>
  <si>
    <t>каша гречневая россыпчатая</t>
  </si>
  <si>
    <t>салат из отварной свеклы с луком</t>
  </si>
  <si>
    <t xml:space="preserve">суп картофельный с фасолью на м/к бульоне </t>
  </si>
  <si>
    <t>бефтроганов из отварной говядины</t>
  </si>
  <si>
    <t>картофель отварной</t>
  </si>
  <si>
    <t>каша из овсяных хлопьев "Геркулес"</t>
  </si>
  <si>
    <t>булочка "домашняя"</t>
  </si>
  <si>
    <t>зеленый горошек консервированный</t>
  </si>
  <si>
    <t>суп картофельный с макаронными изделиями на м/к бульоне</t>
  </si>
  <si>
    <t>рагу с курицей</t>
  </si>
  <si>
    <t>сырники с творогом</t>
  </si>
  <si>
    <t xml:space="preserve">сгущенное молоко </t>
  </si>
  <si>
    <t>суп картофельный гороховый на м/к бульоне</t>
  </si>
  <si>
    <t>котлета из говядины</t>
  </si>
  <si>
    <t>каша гречневая вязкая</t>
  </si>
  <si>
    <t>каша рисовая молочная</t>
  </si>
  <si>
    <t>суп картофельный с клецками на м/к бульоне со сметаной</t>
  </si>
  <si>
    <t>капуста тушенная</t>
  </si>
  <si>
    <t>ватрушка с повидлом</t>
  </si>
  <si>
    <t>салат из свеклы с зеленым горошком</t>
  </si>
  <si>
    <t>суп картофельный с мясными фрикадельками со сметаной</t>
  </si>
  <si>
    <t>соус молочный сладкий</t>
  </si>
  <si>
    <t>морковь тушенная</t>
  </si>
  <si>
    <t>жаркое по домашнему с говядиной</t>
  </si>
  <si>
    <t>омлет с морковью</t>
  </si>
  <si>
    <t>груша</t>
  </si>
  <si>
    <t>каша молочная "Дружба"</t>
  </si>
  <si>
    <t xml:space="preserve">какао с молоком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</si>
</sst>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16" sqref="G2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47</v>
      </c>
      <c r="F6" s="40">
        <v>250</v>
      </c>
      <c r="G6" s="40">
        <v>15.67</v>
      </c>
      <c r="H6" s="40">
        <v>18.7</v>
      </c>
      <c r="I6" s="40">
        <v>76.599999999999994</v>
      </c>
      <c r="J6" s="40">
        <v>435</v>
      </c>
      <c r="K6" s="41">
        <v>250</v>
      </c>
      <c r="L6" s="40"/>
    </row>
    <row r="7" spans="1:12" ht="15">
      <c r="A7" s="23"/>
      <c r="B7" s="15"/>
      <c r="C7" s="11"/>
      <c r="D7" s="6"/>
      <c r="E7" s="42" t="s">
        <v>46</v>
      </c>
      <c r="F7" s="43">
        <v>40</v>
      </c>
      <c r="G7" s="43">
        <v>10.24</v>
      </c>
      <c r="H7" s="43">
        <v>8.44</v>
      </c>
      <c r="I7" s="43">
        <v>0</v>
      </c>
      <c r="J7" s="43">
        <v>136</v>
      </c>
      <c r="K7" s="44">
        <v>100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/>
    </row>
    <row r="9" spans="1:12" ht="15">
      <c r="A9" s="23"/>
      <c r="B9" s="15"/>
      <c r="C9" s="11"/>
      <c r="D9" s="7" t="s">
        <v>22</v>
      </c>
      <c r="E9" s="42" t="s">
        <v>48</v>
      </c>
      <c r="F9" s="43">
        <v>40</v>
      </c>
      <c r="G9" s="43">
        <v>2.2999999999999998</v>
      </c>
      <c r="H9" s="43">
        <v>5.4</v>
      </c>
      <c r="I9" s="43">
        <v>15.5</v>
      </c>
      <c r="J9" s="43">
        <v>153</v>
      </c>
      <c r="K9" s="44" t="s">
        <v>45</v>
      </c>
      <c r="L9" s="43"/>
    </row>
    <row r="10" spans="1:12" ht="15">
      <c r="A10" s="23"/>
      <c r="B10" s="15"/>
      <c r="C10" s="11"/>
      <c r="D10" s="7" t="s">
        <v>23</v>
      </c>
      <c r="E10" s="42" t="s">
        <v>43</v>
      </c>
      <c r="F10" s="43">
        <v>120</v>
      </c>
      <c r="G10" s="43">
        <v>0.48</v>
      </c>
      <c r="H10" s="43">
        <v>0.48</v>
      </c>
      <c r="I10" s="43">
        <v>12</v>
      </c>
      <c r="J10" s="43">
        <v>36</v>
      </c>
      <c r="K10" s="44">
        <v>112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28.790000000000003</v>
      </c>
      <c r="H13" s="19">
        <f t="shared" si="0"/>
        <v>33.019999999999996</v>
      </c>
      <c r="I13" s="19">
        <f t="shared" si="0"/>
        <v>119.1</v>
      </c>
      <c r="J13" s="19">
        <f t="shared" si="0"/>
        <v>820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49</v>
      </c>
      <c r="F14" s="43">
        <v>100</v>
      </c>
      <c r="G14" s="43">
        <v>1.9</v>
      </c>
      <c r="H14" s="43">
        <v>8.9</v>
      </c>
      <c r="I14" s="43">
        <v>12.7</v>
      </c>
      <c r="J14" s="43">
        <v>119</v>
      </c>
      <c r="K14" s="44">
        <v>115</v>
      </c>
      <c r="L14" s="43"/>
    </row>
    <row r="15" spans="1:12" ht="25.5">
      <c r="A15" s="23"/>
      <c r="B15" s="15"/>
      <c r="C15" s="11"/>
      <c r="D15" s="7" t="s">
        <v>26</v>
      </c>
      <c r="E15" s="42" t="s">
        <v>50</v>
      </c>
      <c r="F15" s="43">
        <v>310</v>
      </c>
      <c r="G15" s="43">
        <v>5.2</v>
      </c>
      <c r="H15" s="43">
        <v>9.94</v>
      </c>
      <c r="I15" s="43">
        <v>13.1</v>
      </c>
      <c r="J15" s="43">
        <v>160</v>
      </c>
      <c r="K15" s="44">
        <v>128</v>
      </c>
      <c r="L15" s="43"/>
    </row>
    <row r="16" spans="1:12" ht="15">
      <c r="A16" s="23"/>
      <c r="B16" s="15"/>
      <c r="C16" s="11"/>
      <c r="D16" s="7" t="s">
        <v>27</v>
      </c>
      <c r="E16" s="42" t="s">
        <v>51</v>
      </c>
      <c r="F16" s="43">
        <v>120</v>
      </c>
      <c r="G16" s="43">
        <v>16.5</v>
      </c>
      <c r="H16" s="43">
        <v>11.4</v>
      </c>
      <c r="I16" s="43">
        <v>0.4</v>
      </c>
      <c r="J16" s="43">
        <v>170</v>
      </c>
      <c r="K16" s="44">
        <v>405</v>
      </c>
      <c r="L16" s="43"/>
    </row>
    <row r="17" spans="1:12" ht="15">
      <c r="A17" s="23"/>
      <c r="B17" s="15"/>
      <c r="C17" s="11"/>
      <c r="D17" s="7" t="s">
        <v>28</v>
      </c>
      <c r="E17" s="42" t="s">
        <v>52</v>
      </c>
      <c r="F17" s="43">
        <v>200</v>
      </c>
      <c r="G17" s="43">
        <v>7.5</v>
      </c>
      <c r="H17" s="43">
        <v>0.9</v>
      </c>
      <c r="I17" s="43">
        <v>38.700000000000003</v>
      </c>
      <c r="J17" s="43">
        <v>193</v>
      </c>
      <c r="K17" s="44">
        <v>291</v>
      </c>
      <c r="L17" s="43"/>
    </row>
    <row r="18" spans="1:12" ht="15">
      <c r="A18" s="23"/>
      <c r="B18" s="15"/>
      <c r="C18" s="11"/>
      <c r="D18" s="7" t="s">
        <v>29</v>
      </c>
      <c r="E18" s="42" t="s">
        <v>53</v>
      </c>
      <c r="F18" s="43">
        <v>200</v>
      </c>
      <c r="G18" s="43">
        <v>0.5</v>
      </c>
      <c r="H18" s="43">
        <v>0</v>
      </c>
      <c r="I18" s="43">
        <v>2.7</v>
      </c>
      <c r="J18" s="43">
        <v>110</v>
      </c>
      <c r="K18" s="44">
        <v>508</v>
      </c>
      <c r="L18" s="43"/>
    </row>
    <row r="19" spans="1:12" ht="15">
      <c r="A19" s="23"/>
      <c r="B19" s="15"/>
      <c r="C19" s="11"/>
      <c r="D19" s="7" t="s">
        <v>30</v>
      </c>
      <c r="E19" s="42" t="s">
        <v>54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/>
    </row>
    <row r="20" spans="1:12" ht="15">
      <c r="A20" s="23"/>
      <c r="B20" s="15"/>
      <c r="C20" s="11"/>
      <c r="D20" s="7" t="s">
        <v>31</v>
      </c>
      <c r="E20" s="42" t="s">
        <v>55</v>
      </c>
      <c r="F20" s="43">
        <v>40</v>
      </c>
      <c r="G20" s="43">
        <v>2.64</v>
      </c>
      <c r="H20" s="43">
        <v>0.48</v>
      </c>
      <c r="I20" s="43">
        <v>13.3</v>
      </c>
      <c r="J20" s="43">
        <v>70</v>
      </c>
      <c r="K20" s="44">
        <v>109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1010</v>
      </c>
      <c r="G23" s="19">
        <f t="shared" ref="G23:J23" si="2">SUM(G14:G22)</f>
        <v>37.28</v>
      </c>
      <c r="H23" s="19">
        <f t="shared" si="2"/>
        <v>31.94</v>
      </c>
      <c r="I23" s="19">
        <f t="shared" si="2"/>
        <v>100.58</v>
      </c>
      <c r="J23" s="19">
        <f t="shared" si="2"/>
        <v>916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1660</v>
      </c>
      <c r="G24" s="32">
        <f t="shared" ref="G24:J24" si="4">G13+G23</f>
        <v>66.070000000000007</v>
      </c>
      <c r="H24" s="32">
        <f t="shared" si="4"/>
        <v>64.959999999999994</v>
      </c>
      <c r="I24" s="32">
        <f t="shared" si="4"/>
        <v>219.68</v>
      </c>
      <c r="J24" s="32">
        <f t="shared" si="4"/>
        <v>1736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56</v>
      </c>
      <c r="F25" s="40">
        <v>220</v>
      </c>
      <c r="G25" s="40">
        <v>24</v>
      </c>
      <c r="H25" s="40">
        <v>30.2</v>
      </c>
      <c r="I25" s="40">
        <v>49.1</v>
      </c>
      <c r="J25" s="40">
        <v>442</v>
      </c>
      <c r="K25" s="41">
        <v>313</v>
      </c>
      <c r="L25" s="40"/>
    </row>
    <row r="26" spans="1:12" ht="15">
      <c r="A26" s="14"/>
      <c r="B26" s="15"/>
      <c r="C26" s="11"/>
      <c r="D26" s="6"/>
      <c r="E26" s="42" t="s">
        <v>58</v>
      </c>
      <c r="F26" s="43">
        <v>20</v>
      </c>
      <c r="G26" s="43">
        <v>1.2</v>
      </c>
      <c r="H26" s="43">
        <v>1.8</v>
      </c>
      <c r="I26" s="43">
        <v>31.4</v>
      </c>
      <c r="J26" s="43">
        <v>120</v>
      </c>
      <c r="K26" s="44">
        <v>95</v>
      </c>
      <c r="L26" s="43"/>
    </row>
    <row r="27" spans="1:12" ht="15">
      <c r="A27" s="14"/>
      <c r="B27" s="15"/>
      <c r="C27" s="11"/>
      <c r="D27" s="7" t="s">
        <v>21</v>
      </c>
      <c r="E27" s="42" t="s">
        <v>57</v>
      </c>
      <c r="F27" s="43">
        <v>200</v>
      </c>
      <c r="G27" s="43">
        <v>2.36</v>
      </c>
      <c r="H27" s="43">
        <v>1.2</v>
      </c>
      <c r="I27" s="43">
        <v>25</v>
      </c>
      <c r="J27" s="43">
        <v>144</v>
      </c>
      <c r="K27" s="44">
        <v>496</v>
      </c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 t="s">
        <v>59</v>
      </c>
      <c r="F29" s="43">
        <v>150</v>
      </c>
      <c r="G29" s="43">
        <v>1.6</v>
      </c>
      <c r="H29" s="43">
        <v>0.7</v>
      </c>
      <c r="I29" s="43">
        <v>30.5</v>
      </c>
      <c r="J29" s="43">
        <v>101</v>
      </c>
      <c r="K29" s="44">
        <v>112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590</v>
      </c>
      <c r="G32" s="19">
        <f t="shared" ref="G32" si="6">SUM(G25:G31)</f>
        <v>29.16</v>
      </c>
      <c r="H32" s="19">
        <f t="shared" ref="H32" si="7">SUM(H25:H31)</f>
        <v>33.900000000000006</v>
      </c>
      <c r="I32" s="19">
        <f t="shared" ref="I32" si="8">SUM(I25:I31)</f>
        <v>136</v>
      </c>
      <c r="J32" s="19">
        <f t="shared" ref="J32:L32" si="9">SUM(J25:J31)</f>
        <v>807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60</v>
      </c>
      <c r="F33" s="43">
        <v>100</v>
      </c>
      <c r="G33" s="43">
        <v>1.1000000000000001</v>
      </c>
      <c r="H33" s="43">
        <v>3.3</v>
      </c>
      <c r="I33" s="43">
        <v>4.55</v>
      </c>
      <c r="J33" s="43">
        <v>52</v>
      </c>
      <c r="K33" s="44">
        <v>190</v>
      </c>
      <c r="L33" s="43"/>
    </row>
    <row r="34" spans="1:12" ht="15">
      <c r="A34" s="14"/>
      <c r="B34" s="15"/>
      <c r="C34" s="11"/>
      <c r="D34" s="7" t="s">
        <v>26</v>
      </c>
      <c r="E34" s="42" t="s">
        <v>61</v>
      </c>
      <c r="F34" s="43">
        <v>305</v>
      </c>
      <c r="G34" s="43">
        <v>5.47</v>
      </c>
      <c r="H34" s="43">
        <v>10.24</v>
      </c>
      <c r="I34" s="43">
        <v>19.899999999999999</v>
      </c>
      <c r="J34" s="43">
        <v>192</v>
      </c>
      <c r="K34" s="44">
        <v>134</v>
      </c>
      <c r="L34" s="43"/>
    </row>
    <row r="35" spans="1:12" ht="15">
      <c r="A35" s="14"/>
      <c r="B35" s="15"/>
      <c r="C35" s="11"/>
      <c r="D35" s="7" t="s">
        <v>27</v>
      </c>
      <c r="E35" s="42" t="s">
        <v>62</v>
      </c>
      <c r="F35" s="43">
        <v>100</v>
      </c>
      <c r="G35" s="43">
        <v>12.8</v>
      </c>
      <c r="H35" s="43">
        <v>7.53</v>
      </c>
      <c r="I35" s="43">
        <v>8.6999999999999993</v>
      </c>
      <c r="J35" s="43">
        <v>204</v>
      </c>
      <c r="K35" s="44">
        <v>389</v>
      </c>
      <c r="L35" s="43"/>
    </row>
    <row r="36" spans="1:12" ht="15">
      <c r="A36" s="14"/>
      <c r="B36" s="15"/>
      <c r="C36" s="11"/>
      <c r="D36" s="7" t="s">
        <v>28</v>
      </c>
      <c r="E36" s="42" t="s">
        <v>63</v>
      </c>
      <c r="F36" s="43">
        <v>200</v>
      </c>
      <c r="G36" s="43">
        <v>4.8</v>
      </c>
      <c r="H36" s="43">
        <v>11.2</v>
      </c>
      <c r="I36" s="43">
        <v>32.4</v>
      </c>
      <c r="J36" s="43">
        <v>240</v>
      </c>
      <c r="K36" s="44">
        <v>369</v>
      </c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/>
    </row>
    <row r="38" spans="1:12" ht="15">
      <c r="A38" s="14"/>
      <c r="B38" s="15"/>
      <c r="C38" s="11"/>
      <c r="D38" s="7" t="s">
        <v>30</v>
      </c>
      <c r="E38" s="42" t="s">
        <v>54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/>
    </row>
    <row r="39" spans="1:12" ht="15">
      <c r="A39" s="14"/>
      <c r="B39" s="15"/>
      <c r="C39" s="11"/>
      <c r="D39" s="7" t="s">
        <v>31</v>
      </c>
      <c r="E39" s="42" t="s">
        <v>55</v>
      </c>
      <c r="F39" s="43">
        <v>40</v>
      </c>
      <c r="G39" s="43">
        <v>2.64</v>
      </c>
      <c r="H39" s="43">
        <v>0.48</v>
      </c>
      <c r="I39" s="43">
        <v>13.3</v>
      </c>
      <c r="J39" s="43">
        <v>70</v>
      </c>
      <c r="K39" s="44">
        <v>109</v>
      </c>
      <c r="L39" s="43"/>
    </row>
    <row r="40" spans="1:12" ht="15">
      <c r="A40" s="14"/>
      <c r="B40" s="15"/>
      <c r="C40" s="11"/>
      <c r="D40" s="6"/>
      <c r="E40" s="42" t="s">
        <v>65</v>
      </c>
      <c r="F40" s="43">
        <v>50</v>
      </c>
      <c r="G40" s="43">
        <v>0.54</v>
      </c>
      <c r="H40" s="43">
        <v>1.86</v>
      </c>
      <c r="I40" s="43">
        <v>3.47</v>
      </c>
      <c r="J40" s="43">
        <v>33</v>
      </c>
      <c r="K40" s="44">
        <v>453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1035</v>
      </c>
      <c r="G42" s="19">
        <f t="shared" ref="G42" si="10">SUM(G33:G41)</f>
        <v>30.89</v>
      </c>
      <c r="H42" s="19">
        <f t="shared" ref="H42" si="11">SUM(H33:H41)</f>
        <v>35.129999999999995</v>
      </c>
      <c r="I42" s="19">
        <f t="shared" ref="I42" si="12">SUM(I33:I41)</f>
        <v>125.10000000000001</v>
      </c>
      <c r="J42" s="19">
        <f t="shared" ref="J42:L42" si="13">SUM(J33:J41)</f>
        <v>981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1625</v>
      </c>
      <c r="G43" s="32">
        <f t="shared" ref="G43" si="14">G32+G42</f>
        <v>60.05</v>
      </c>
      <c r="H43" s="32">
        <f t="shared" ref="H43" si="15">H32+H42</f>
        <v>69.03</v>
      </c>
      <c r="I43" s="32">
        <f t="shared" ref="I43" si="16">I32+I42</f>
        <v>261.10000000000002</v>
      </c>
      <c r="J43" s="32">
        <f t="shared" ref="J43:L43" si="17">J32+J42</f>
        <v>1788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40">
        <v>250</v>
      </c>
      <c r="G44" s="40">
        <v>11.9</v>
      </c>
      <c r="H44" s="40">
        <v>18.899999999999999</v>
      </c>
      <c r="I44" s="40">
        <v>73.5</v>
      </c>
      <c r="J44" s="40">
        <v>425</v>
      </c>
      <c r="K44" s="41">
        <v>256</v>
      </c>
      <c r="L44" s="40"/>
    </row>
    <row r="45" spans="1:12" ht="15">
      <c r="A45" s="23"/>
      <c r="B45" s="15"/>
      <c r="C45" s="11"/>
      <c r="D45" s="6"/>
      <c r="E45" s="42" t="s">
        <v>46</v>
      </c>
      <c r="F45" s="43">
        <v>40</v>
      </c>
      <c r="G45" s="43">
        <v>10.24</v>
      </c>
      <c r="H45" s="43">
        <v>8.44</v>
      </c>
      <c r="I45" s="43">
        <v>0</v>
      </c>
      <c r="J45" s="43">
        <v>136</v>
      </c>
      <c r="K45" s="44">
        <v>100</v>
      </c>
      <c r="L45" s="43"/>
    </row>
    <row r="46" spans="1:12" ht="15">
      <c r="A46" s="23"/>
      <c r="B46" s="15"/>
      <c r="C46" s="11"/>
      <c r="D46" s="7" t="s">
        <v>21</v>
      </c>
      <c r="E46" s="42" t="s">
        <v>67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/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90</v>
      </c>
      <c r="G47" s="43">
        <v>5.23</v>
      </c>
      <c r="H47" s="43">
        <v>3.66</v>
      </c>
      <c r="I47" s="43">
        <v>40</v>
      </c>
      <c r="J47" s="43">
        <v>219</v>
      </c>
      <c r="K47" s="44" t="s">
        <v>45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30.57</v>
      </c>
      <c r="H51" s="19">
        <f t="shared" ref="H51" si="19">SUM(H44:H50)</f>
        <v>33.699999999999996</v>
      </c>
      <c r="I51" s="19">
        <f t="shared" ref="I51" si="20">SUM(I44:I50)</f>
        <v>129.4</v>
      </c>
      <c r="J51" s="19">
        <f t="shared" ref="J51:L51" si="21">SUM(J44:J50)</f>
        <v>859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68</v>
      </c>
      <c r="F52" s="43">
        <v>100</v>
      </c>
      <c r="G52" s="43">
        <v>2.4</v>
      </c>
      <c r="H52" s="43">
        <v>7.1</v>
      </c>
      <c r="I52" s="43">
        <v>10.4</v>
      </c>
      <c r="J52" s="43">
        <v>115</v>
      </c>
      <c r="K52" s="44">
        <v>119</v>
      </c>
      <c r="L52" s="43"/>
    </row>
    <row r="53" spans="1:12" ht="15">
      <c r="A53" s="23"/>
      <c r="B53" s="15"/>
      <c r="C53" s="11"/>
      <c r="D53" s="7" t="s">
        <v>26</v>
      </c>
      <c r="E53" s="42" t="s">
        <v>69</v>
      </c>
      <c r="F53" s="43">
        <v>310</v>
      </c>
      <c r="G53" s="43">
        <v>5.56</v>
      </c>
      <c r="H53" s="43">
        <v>10.06</v>
      </c>
      <c r="I53" s="43">
        <v>17.850000000000001</v>
      </c>
      <c r="J53" s="43">
        <v>181</v>
      </c>
      <c r="K53" s="44">
        <v>154</v>
      </c>
      <c r="L53" s="43"/>
    </row>
    <row r="54" spans="1:12" ht="15">
      <c r="A54" s="23"/>
      <c r="B54" s="15"/>
      <c r="C54" s="11"/>
      <c r="D54" s="7" t="s">
        <v>27</v>
      </c>
      <c r="E54" s="42" t="s">
        <v>70</v>
      </c>
      <c r="F54" s="43">
        <v>250</v>
      </c>
      <c r="G54" s="43">
        <v>20.399999999999999</v>
      </c>
      <c r="H54" s="43">
        <v>20.3</v>
      </c>
      <c r="I54" s="43">
        <v>48.5</v>
      </c>
      <c r="J54" s="43">
        <v>459</v>
      </c>
      <c r="K54" s="44">
        <v>406</v>
      </c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71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/>
    </row>
    <row r="57" spans="1:12" ht="15">
      <c r="A57" s="23"/>
      <c r="B57" s="15"/>
      <c r="C57" s="11"/>
      <c r="D57" s="7" t="s">
        <v>30</v>
      </c>
      <c r="E57" s="42" t="s">
        <v>72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/>
    </row>
    <row r="58" spans="1:12" ht="15">
      <c r="A58" s="23"/>
      <c r="B58" s="15"/>
      <c r="C58" s="11"/>
      <c r="D58" s="7" t="s">
        <v>31</v>
      </c>
      <c r="E58" s="42" t="s">
        <v>73</v>
      </c>
      <c r="F58" s="43">
        <v>40</v>
      </c>
      <c r="G58" s="43">
        <v>2.64</v>
      </c>
      <c r="H58" s="43">
        <v>0.48</v>
      </c>
      <c r="I58" s="43">
        <v>13.3</v>
      </c>
      <c r="J58" s="43">
        <v>70</v>
      </c>
      <c r="K58" s="44">
        <v>109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940</v>
      </c>
      <c r="G61" s="19">
        <f t="shared" ref="G61" si="22">SUM(G52:G60)</f>
        <v>34.74</v>
      </c>
      <c r="H61" s="19">
        <f t="shared" ref="H61" si="23">SUM(H52:H60)</f>
        <v>38.559999999999995</v>
      </c>
      <c r="I61" s="19">
        <f t="shared" ref="I61" si="24">SUM(I52:I60)</f>
        <v>132.53</v>
      </c>
      <c r="J61" s="19">
        <f t="shared" ref="J61:L61" si="25">SUM(J52:J60)</f>
        <v>1016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1520</v>
      </c>
      <c r="G62" s="32">
        <f t="shared" ref="G62" si="26">G51+G61</f>
        <v>65.31</v>
      </c>
      <c r="H62" s="32">
        <f t="shared" ref="H62" si="27">H51+H61</f>
        <v>72.259999999999991</v>
      </c>
      <c r="I62" s="32">
        <f t="shared" ref="I62" si="28">I51+I61</f>
        <v>261.93</v>
      </c>
      <c r="J62" s="32">
        <f t="shared" ref="J62:L62" si="29">J51+J61</f>
        <v>1875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74</v>
      </c>
      <c r="F63" s="40">
        <v>250</v>
      </c>
      <c r="G63" s="40">
        <v>27.7</v>
      </c>
      <c r="H63" s="40">
        <v>31.41</v>
      </c>
      <c r="I63" s="40">
        <v>85.7</v>
      </c>
      <c r="J63" s="40">
        <v>450</v>
      </c>
      <c r="K63" s="41">
        <v>255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75</v>
      </c>
      <c r="F65" s="43">
        <v>207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/>
    </row>
    <row r="66" spans="1:12" ht="15">
      <c r="A66" s="23"/>
      <c r="B66" s="15"/>
      <c r="C66" s="11"/>
      <c r="D66" s="7" t="s">
        <v>22</v>
      </c>
      <c r="E66" s="42" t="s">
        <v>76</v>
      </c>
      <c r="F66" s="43">
        <v>115</v>
      </c>
      <c r="G66" s="43">
        <v>3.06</v>
      </c>
      <c r="H66" s="43">
        <v>0.05</v>
      </c>
      <c r="I66" s="43">
        <v>20.6</v>
      </c>
      <c r="J66" s="43">
        <v>230</v>
      </c>
      <c r="K66" s="44">
        <v>111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572</v>
      </c>
      <c r="G70" s="19">
        <f t="shared" ref="G70" si="30">SUM(G63:G69)</f>
        <v>30.86</v>
      </c>
      <c r="H70" s="19">
        <f t="shared" ref="H70" si="31">SUM(H63:H69)</f>
        <v>31.46</v>
      </c>
      <c r="I70" s="19">
        <f t="shared" ref="I70" si="32">SUM(I63:I69)</f>
        <v>121.5</v>
      </c>
      <c r="J70" s="19">
        <f t="shared" ref="J70:L70" si="33">SUM(J63:J69)</f>
        <v>741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77</v>
      </c>
      <c r="F71" s="43">
        <v>100</v>
      </c>
      <c r="G71" s="43">
        <v>2.2000000000000002</v>
      </c>
      <c r="H71" s="43">
        <v>0.4</v>
      </c>
      <c r="I71" s="43">
        <v>11.2</v>
      </c>
      <c r="J71" s="43">
        <v>58</v>
      </c>
      <c r="K71" s="44">
        <v>73</v>
      </c>
      <c r="L71" s="43"/>
    </row>
    <row r="72" spans="1:12" ht="15">
      <c r="A72" s="23"/>
      <c r="B72" s="15"/>
      <c r="C72" s="11"/>
      <c r="D72" s="7" t="s">
        <v>26</v>
      </c>
      <c r="E72" s="42" t="s">
        <v>78</v>
      </c>
      <c r="F72" s="43">
        <v>310</v>
      </c>
      <c r="G72" s="43">
        <v>5.1100000000000003</v>
      </c>
      <c r="H72" s="43">
        <v>9.91</v>
      </c>
      <c r="I72" s="43">
        <v>9.7200000000000006</v>
      </c>
      <c r="J72" s="43">
        <v>145</v>
      </c>
      <c r="K72" s="44">
        <v>142</v>
      </c>
      <c r="L72" s="43"/>
    </row>
    <row r="73" spans="1:12" ht="15">
      <c r="A73" s="23"/>
      <c r="B73" s="15"/>
      <c r="C73" s="11"/>
      <c r="D73" s="7" t="s">
        <v>27</v>
      </c>
      <c r="E73" s="42" t="s">
        <v>79</v>
      </c>
      <c r="F73" s="43">
        <v>140</v>
      </c>
      <c r="G73" s="43">
        <v>13.3</v>
      </c>
      <c r="H73" s="43">
        <v>7.2</v>
      </c>
      <c r="I73" s="43">
        <v>6.3</v>
      </c>
      <c r="J73" s="43">
        <v>143</v>
      </c>
      <c r="K73" s="44">
        <v>343</v>
      </c>
      <c r="L73" s="43"/>
    </row>
    <row r="74" spans="1:12" ht="15">
      <c r="A74" s="23"/>
      <c r="B74" s="15"/>
      <c r="C74" s="11"/>
      <c r="D74" s="7" t="s">
        <v>28</v>
      </c>
      <c r="E74" s="42" t="s">
        <v>80</v>
      </c>
      <c r="F74" s="43">
        <v>200</v>
      </c>
      <c r="G74" s="43">
        <v>11.4</v>
      </c>
      <c r="H74" s="43">
        <v>10.4</v>
      </c>
      <c r="I74" s="43">
        <v>49.4</v>
      </c>
      <c r="J74" s="43">
        <v>337</v>
      </c>
      <c r="K74" s="44">
        <v>237</v>
      </c>
      <c r="L74" s="43"/>
    </row>
    <row r="75" spans="1:12" ht="1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0.5</v>
      </c>
      <c r="H75" s="43">
        <v>0</v>
      </c>
      <c r="I75" s="43">
        <v>2.7</v>
      </c>
      <c r="J75" s="43">
        <v>110</v>
      </c>
      <c r="K75" s="44">
        <v>508</v>
      </c>
      <c r="L75" s="43"/>
    </row>
    <row r="76" spans="1:12" ht="15">
      <c r="A76" s="23"/>
      <c r="B76" s="15"/>
      <c r="C76" s="11"/>
      <c r="D76" s="7" t="s">
        <v>30</v>
      </c>
      <c r="E76" s="42" t="s">
        <v>54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/>
    </row>
    <row r="77" spans="1:12" ht="15">
      <c r="A77" s="23"/>
      <c r="B77" s="15"/>
      <c r="C77" s="11"/>
      <c r="D77" s="7" t="s">
        <v>31</v>
      </c>
      <c r="E77" s="42" t="s">
        <v>73</v>
      </c>
      <c r="F77" s="43">
        <v>40</v>
      </c>
      <c r="G77" s="43">
        <v>2.64</v>
      </c>
      <c r="H77" s="43">
        <v>0.48</v>
      </c>
      <c r="I77" s="43">
        <v>13.3</v>
      </c>
      <c r="J77" s="43">
        <v>70</v>
      </c>
      <c r="K77" s="44">
        <v>109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1030</v>
      </c>
      <c r="G80" s="19">
        <f t="shared" ref="G80" si="34">SUM(G71:G79)</f>
        <v>38.19</v>
      </c>
      <c r="H80" s="19">
        <f t="shared" ref="H80" si="35">SUM(H71:H79)</f>
        <v>28.710000000000004</v>
      </c>
      <c r="I80" s="19">
        <f t="shared" ref="I80" si="36">SUM(I71:I79)</f>
        <v>112.3</v>
      </c>
      <c r="J80" s="19">
        <f t="shared" ref="J80:L80" si="37">SUM(J71:J79)</f>
        <v>957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1602</v>
      </c>
      <c r="G81" s="32">
        <f t="shared" ref="G81" si="38">G70+G80</f>
        <v>69.05</v>
      </c>
      <c r="H81" s="32">
        <f t="shared" ref="H81" si="39">H70+H80</f>
        <v>60.17</v>
      </c>
      <c r="I81" s="32">
        <f t="shared" ref="I81" si="40">I70+I80</f>
        <v>233.8</v>
      </c>
      <c r="J81" s="32">
        <f t="shared" ref="J81:L81" si="41">J70+J80</f>
        <v>1698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66</v>
      </c>
      <c r="F82" s="40">
        <v>250</v>
      </c>
      <c r="G82" s="40">
        <v>10.9</v>
      </c>
      <c r="H82" s="40">
        <v>17</v>
      </c>
      <c r="I82" s="40">
        <v>74.400000000000006</v>
      </c>
      <c r="J82" s="40">
        <v>373</v>
      </c>
      <c r="K82" s="41">
        <v>258</v>
      </c>
      <c r="L82" s="40"/>
    </row>
    <row r="83" spans="1:12" ht="15">
      <c r="A83" s="23"/>
      <c r="B83" s="15"/>
      <c r="C83" s="11"/>
      <c r="D83" s="6"/>
      <c r="E83" s="42" t="s">
        <v>46</v>
      </c>
      <c r="F83" s="43">
        <v>40</v>
      </c>
      <c r="G83" s="43">
        <v>10.24</v>
      </c>
      <c r="H83" s="43">
        <v>8.44</v>
      </c>
      <c r="I83" s="43">
        <v>0</v>
      </c>
      <c r="J83" s="43">
        <v>136</v>
      </c>
      <c r="K83" s="44">
        <v>100</v>
      </c>
      <c r="L83" s="43"/>
    </row>
    <row r="84" spans="1:12" ht="15">
      <c r="A84" s="23"/>
      <c r="B84" s="15"/>
      <c r="C84" s="11"/>
      <c r="D84" s="7" t="s">
        <v>21</v>
      </c>
      <c r="E84" s="42" t="s">
        <v>67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/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90</v>
      </c>
      <c r="G85" s="43">
        <v>5.23</v>
      </c>
      <c r="H85" s="43">
        <v>3.66</v>
      </c>
      <c r="I85" s="43">
        <v>40</v>
      </c>
      <c r="J85" s="43">
        <v>219</v>
      </c>
      <c r="K85" s="44" t="s">
        <v>45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29.57</v>
      </c>
      <c r="H89" s="19">
        <f t="shared" ref="H89" si="43">SUM(H82:H88)</f>
        <v>31.799999999999997</v>
      </c>
      <c r="I89" s="19">
        <f t="shared" ref="I89" si="44">SUM(I82:I88)</f>
        <v>130.30000000000001</v>
      </c>
      <c r="J89" s="19">
        <f t="shared" ref="J89:L89" si="45">SUM(J82:J88)</f>
        <v>807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81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/>
    </row>
    <row r="91" spans="1:12" ht="15">
      <c r="A91" s="23"/>
      <c r="B91" s="15"/>
      <c r="C91" s="11"/>
      <c r="D91" s="7" t="s">
        <v>26</v>
      </c>
      <c r="E91" s="42" t="s">
        <v>82</v>
      </c>
      <c r="F91" s="43">
        <v>300</v>
      </c>
      <c r="G91" s="43">
        <v>8.89</v>
      </c>
      <c r="H91" s="43">
        <v>10.36</v>
      </c>
      <c r="I91" s="43">
        <v>24.5</v>
      </c>
      <c r="J91" s="43">
        <v>224</v>
      </c>
      <c r="K91" s="44">
        <v>145</v>
      </c>
      <c r="L91" s="43"/>
    </row>
    <row r="92" spans="1:12" ht="15">
      <c r="A92" s="23"/>
      <c r="B92" s="15"/>
      <c r="C92" s="11"/>
      <c r="D92" s="7" t="s">
        <v>27</v>
      </c>
      <c r="E92" s="42" t="s">
        <v>83</v>
      </c>
      <c r="F92" s="43">
        <v>150</v>
      </c>
      <c r="G92" s="43">
        <v>22.7</v>
      </c>
      <c r="H92" s="43">
        <v>20.7</v>
      </c>
      <c r="I92" s="43">
        <v>3.6</v>
      </c>
      <c r="J92" s="43">
        <v>291</v>
      </c>
      <c r="K92" s="44">
        <v>366</v>
      </c>
      <c r="L92" s="43"/>
    </row>
    <row r="93" spans="1:12" ht="15">
      <c r="A93" s="23"/>
      <c r="B93" s="15"/>
      <c r="C93" s="11"/>
      <c r="D93" s="7" t="s">
        <v>28</v>
      </c>
      <c r="E93" s="42" t="s">
        <v>84</v>
      </c>
      <c r="F93" s="43">
        <v>260</v>
      </c>
      <c r="G93" s="43">
        <v>4.7</v>
      </c>
      <c r="H93" s="43">
        <v>10.199999999999999</v>
      </c>
      <c r="I93" s="43">
        <v>31.7</v>
      </c>
      <c r="J93" s="43">
        <v>237</v>
      </c>
      <c r="K93" s="44">
        <v>173</v>
      </c>
      <c r="L93" s="43"/>
    </row>
    <row r="94" spans="1:12" ht="15">
      <c r="A94" s="23"/>
      <c r="B94" s="15"/>
      <c r="C94" s="11"/>
      <c r="D94" s="7" t="s">
        <v>29</v>
      </c>
      <c r="E94" s="42" t="s">
        <v>64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/>
    </row>
    <row r="95" spans="1:12" ht="15">
      <c r="A95" s="23"/>
      <c r="B95" s="15"/>
      <c r="C95" s="11"/>
      <c r="D95" s="7" t="s">
        <v>30</v>
      </c>
      <c r="E95" s="42" t="s">
        <v>54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/>
    </row>
    <row r="96" spans="1:12" ht="15">
      <c r="A96" s="23"/>
      <c r="B96" s="15"/>
      <c r="C96" s="11"/>
      <c r="D96" s="7" t="s">
        <v>31</v>
      </c>
      <c r="E96" s="42" t="s">
        <v>73</v>
      </c>
      <c r="F96" s="43">
        <v>40</v>
      </c>
      <c r="G96" s="43">
        <v>2.64</v>
      </c>
      <c r="H96" s="43">
        <v>0.48</v>
      </c>
      <c r="I96" s="43">
        <v>13.3</v>
      </c>
      <c r="J96" s="43">
        <v>70</v>
      </c>
      <c r="K96" s="44">
        <v>109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1090</v>
      </c>
      <c r="G99" s="19">
        <f t="shared" ref="G99" si="46">SUM(G90:G98)</f>
        <v>43.970000000000006</v>
      </c>
      <c r="H99" s="19">
        <f t="shared" ref="H99" si="47">SUM(H90:H98)</f>
        <v>47.760000000000005</v>
      </c>
      <c r="I99" s="19">
        <f t="shared" ref="I99" si="48">SUM(I90:I98)</f>
        <v>124.28000000000002</v>
      </c>
      <c r="J99" s="19">
        <f t="shared" ref="J99:L99" si="49">SUM(J90:J98)</f>
        <v>1101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1670</v>
      </c>
      <c r="G100" s="32">
        <f t="shared" ref="G100" si="50">G89+G99</f>
        <v>73.540000000000006</v>
      </c>
      <c r="H100" s="32">
        <f t="shared" ref="H100" si="51">H89+H99</f>
        <v>79.56</v>
      </c>
      <c r="I100" s="32">
        <f t="shared" ref="I100" si="52">I89+I99</f>
        <v>254.58000000000004</v>
      </c>
      <c r="J100" s="32">
        <f t="shared" ref="J100:L100" si="53">J89+J99</f>
        <v>1908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9" t="s">
        <v>104</v>
      </c>
      <c r="F101" s="40">
        <v>250</v>
      </c>
      <c r="G101" s="40">
        <v>25.2</v>
      </c>
      <c r="H101" s="40">
        <v>25.7</v>
      </c>
      <c r="I101" s="40">
        <v>89.5</v>
      </c>
      <c r="J101" s="40">
        <v>480</v>
      </c>
      <c r="K101" s="41">
        <v>307</v>
      </c>
      <c r="L101" s="40"/>
    </row>
    <row r="102" spans="1:12" ht="15">
      <c r="A102" s="23"/>
      <c r="B102" s="15"/>
      <c r="C102" s="11"/>
      <c r="D102" s="6"/>
      <c r="E102" s="42" t="s">
        <v>105</v>
      </c>
      <c r="F102" s="43">
        <v>120</v>
      </c>
      <c r="G102" s="43">
        <v>1.68</v>
      </c>
      <c r="H102" s="43">
        <v>0.4</v>
      </c>
      <c r="I102" s="43">
        <v>12.4</v>
      </c>
      <c r="J102" s="43">
        <v>59</v>
      </c>
      <c r="K102" s="44">
        <v>112</v>
      </c>
      <c r="L102" s="43"/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207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/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40</v>
      </c>
      <c r="G104" s="43">
        <v>2.2999999999999998</v>
      </c>
      <c r="H104" s="43">
        <v>5.4</v>
      </c>
      <c r="I104" s="43">
        <v>15.5</v>
      </c>
      <c r="J104" s="43">
        <v>153</v>
      </c>
      <c r="K104" s="44" t="s">
        <v>45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32</v>
      </c>
      <c r="E108" s="9"/>
      <c r="F108" s="19">
        <f>SUM(F101:F107)</f>
        <v>617</v>
      </c>
      <c r="G108" s="19">
        <f t="shared" ref="G108:J108" si="54">SUM(G101:G107)</f>
        <v>29.28</v>
      </c>
      <c r="H108" s="19">
        <f t="shared" si="54"/>
        <v>31.5</v>
      </c>
      <c r="I108" s="19">
        <f t="shared" si="54"/>
        <v>132.60000000000002</v>
      </c>
      <c r="J108" s="19">
        <f t="shared" si="54"/>
        <v>753</v>
      </c>
      <c r="K108" s="25"/>
      <c r="L108" s="19">
        <f t="shared" ref="L108:N108" si="55">SUM(L101:L107)</f>
        <v>0</v>
      </c>
    </row>
    <row r="109" spans="1:12" ht="15">
      <c r="A109" s="20">
        <v>2</v>
      </c>
      <c r="B109" s="21">
        <v>1</v>
      </c>
      <c r="C109" s="22" t="s">
        <v>19</v>
      </c>
      <c r="D109" s="5" t="s">
        <v>20</v>
      </c>
      <c r="E109" s="39" t="s">
        <v>85</v>
      </c>
      <c r="F109" s="40">
        <v>250</v>
      </c>
      <c r="G109" s="40">
        <v>21.7</v>
      </c>
      <c r="H109" s="40">
        <v>18.600000000000001</v>
      </c>
      <c r="I109" s="40">
        <v>43.4</v>
      </c>
      <c r="J109" s="40">
        <v>400</v>
      </c>
      <c r="K109" s="41">
        <v>247</v>
      </c>
      <c r="L109" s="40"/>
    </row>
    <row r="110" spans="1:12" ht="15">
      <c r="A110" s="23"/>
      <c r="B110" s="15"/>
      <c r="C110" s="11"/>
      <c r="D110" s="6"/>
      <c r="E110" s="42" t="s">
        <v>86</v>
      </c>
      <c r="F110" s="43">
        <v>100</v>
      </c>
      <c r="G110" s="43">
        <v>7.4</v>
      </c>
      <c r="H110" s="43">
        <v>12.9</v>
      </c>
      <c r="I110" s="43">
        <v>64.599999999999994</v>
      </c>
      <c r="J110" s="43">
        <v>386</v>
      </c>
      <c r="K110" s="44">
        <v>564</v>
      </c>
      <c r="L110" s="43"/>
    </row>
    <row r="111" spans="1:12" ht="15">
      <c r="A111" s="23"/>
      <c r="B111" s="15"/>
      <c r="C111" s="11"/>
      <c r="D111" s="7" t="s">
        <v>21</v>
      </c>
      <c r="E111" s="42" t="s">
        <v>75</v>
      </c>
      <c r="F111" s="43">
        <v>207</v>
      </c>
      <c r="G111" s="43">
        <v>0.1</v>
      </c>
      <c r="H111" s="43">
        <v>0</v>
      </c>
      <c r="I111" s="43">
        <v>15.2</v>
      </c>
      <c r="J111" s="43">
        <v>61</v>
      </c>
      <c r="K111" s="44">
        <v>494</v>
      </c>
      <c r="L111" s="43"/>
    </row>
    <row r="112" spans="1:12" ht="15">
      <c r="A112" s="23"/>
      <c r="B112" s="15"/>
      <c r="C112" s="11"/>
      <c r="D112" s="7" t="s">
        <v>22</v>
      </c>
      <c r="E112" s="42" t="s">
        <v>76</v>
      </c>
      <c r="F112" s="43">
        <v>45</v>
      </c>
      <c r="G112" s="43">
        <v>0.06</v>
      </c>
      <c r="H112" s="43">
        <v>0</v>
      </c>
      <c r="I112" s="43">
        <v>6</v>
      </c>
      <c r="J112" s="43">
        <v>28</v>
      </c>
      <c r="K112" s="44">
        <v>111</v>
      </c>
      <c r="L112" s="43"/>
    </row>
    <row r="113" spans="1:12" ht="15">
      <c r="A113" s="23"/>
      <c r="B113" s="15"/>
      <c r="C113" s="11"/>
      <c r="D113" s="7" t="s">
        <v>23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32</v>
      </c>
      <c r="E116" s="9"/>
      <c r="F116" s="19">
        <f>SUM(F109:F115)</f>
        <v>602</v>
      </c>
      <c r="G116" s="19">
        <f t="shared" ref="G116:J116" si="56">SUM(G109:G115)</f>
        <v>29.26</v>
      </c>
      <c r="H116" s="19">
        <f t="shared" si="56"/>
        <v>31.5</v>
      </c>
      <c r="I116" s="19">
        <f t="shared" si="56"/>
        <v>129.19999999999999</v>
      </c>
      <c r="J116" s="19">
        <f t="shared" si="56"/>
        <v>875</v>
      </c>
      <c r="K116" s="25"/>
      <c r="L116" s="19">
        <f t="shared" ref="L116" si="57">SUM(L109:L115)</f>
        <v>0</v>
      </c>
    </row>
    <row r="117" spans="1:12" ht="15">
      <c r="A117" s="26">
        <f>A109</f>
        <v>2</v>
      </c>
      <c r="B117" s="13">
        <f>B109</f>
        <v>1</v>
      </c>
      <c r="C117" s="10" t="s">
        <v>24</v>
      </c>
      <c r="D117" s="7" t="s">
        <v>25</v>
      </c>
      <c r="E117" s="42" t="s">
        <v>87</v>
      </c>
      <c r="F117" s="43">
        <v>100</v>
      </c>
      <c r="G117" s="43">
        <v>3</v>
      </c>
      <c r="H117" s="43">
        <v>0.3</v>
      </c>
      <c r="I117" s="43">
        <v>6.44</v>
      </c>
      <c r="J117" s="43">
        <v>53</v>
      </c>
      <c r="K117" s="44">
        <v>61</v>
      </c>
      <c r="L117" s="43"/>
    </row>
    <row r="118" spans="1:12" ht="25.5">
      <c r="A118" s="23"/>
      <c r="B118" s="15"/>
      <c r="C118" s="11"/>
      <c r="D118" s="7" t="s">
        <v>26</v>
      </c>
      <c r="E118" s="42" t="s">
        <v>88</v>
      </c>
      <c r="F118" s="43">
        <v>300</v>
      </c>
      <c r="G118" s="43">
        <v>3.24</v>
      </c>
      <c r="H118" s="43">
        <v>3.42</v>
      </c>
      <c r="I118" s="43">
        <v>22.5</v>
      </c>
      <c r="J118" s="43">
        <v>133</v>
      </c>
      <c r="K118" s="44">
        <v>147</v>
      </c>
      <c r="L118" s="43"/>
    </row>
    <row r="119" spans="1:12" ht="15">
      <c r="A119" s="23"/>
      <c r="B119" s="15"/>
      <c r="C119" s="11"/>
      <c r="D119" s="7" t="s">
        <v>27</v>
      </c>
      <c r="E119" s="42" t="s">
        <v>89</v>
      </c>
      <c r="F119" s="43">
        <v>300</v>
      </c>
      <c r="G119" s="43">
        <v>23.5</v>
      </c>
      <c r="H119" s="43">
        <v>24.6</v>
      </c>
      <c r="I119" s="43">
        <v>27.1</v>
      </c>
      <c r="J119" s="43">
        <v>424</v>
      </c>
      <c r="K119" s="44">
        <v>407</v>
      </c>
      <c r="L119" s="43"/>
    </row>
    <row r="120" spans="1:12" ht="15">
      <c r="A120" s="23"/>
      <c r="B120" s="15"/>
      <c r="C120" s="11"/>
      <c r="D120" s="7" t="s">
        <v>28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29</v>
      </c>
      <c r="E121" s="42" t="s">
        <v>53</v>
      </c>
      <c r="F121" s="43">
        <v>200</v>
      </c>
      <c r="G121" s="43">
        <v>0.5</v>
      </c>
      <c r="H121" s="43">
        <v>0</v>
      </c>
      <c r="I121" s="43">
        <v>2.7</v>
      </c>
      <c r="J121" s="43">
        <v>110</v>
      </c>
      <c r="K121" s="44">
        <v>508</v>
      </c>
      <c r="L121" s="43"/>
    </row>
    <row r="122" spans="1:12" ht="15">
      <c r="A122" s="23"/>
      <c r="B122" s="15"/>
      <c r="C122" s="11"/>
      <c r="D122" s="7" t="s">
        <v>30</v>
      </c>
      <c r="E122" s="42" t="s">
        <v>54</v>
      </c>
      <c r="F122" s="43">
        <v>40</v>
      </c>
      <c r="G122" s="43">
        <v>3.04</v>
      </c>
      <c r="H122" s="43">
        <v>0.32</v>
      </c>
      <c r="I122" s="43">
        <v>19.68</v>
      </c>
      <c r="J122" s="43">
        <v>94</v>
      </c>
      <c r="K122" s="44">
        <v>108</v>
      </c>
      <c r="L122" s="43"/>
    </row>
    <row r="123" spans="1:12" ht="15">
      <c r="A123" s="23"/>
      <c r="B123" s="15"/>
      <c r="C123" s="11"/>
      <c r="D123" s="7" t="s">
        <v>31</v>
      </c>
      <c r="E123" s="42" t="s">
        <v>73</v>
      </c>
      <c r="F123" s="43">
        <v>40</v>
      </c>
      <c r="G123" s="43">
        <v>2.64</v>
      </c>
      <c r="H123" s="43">
        <v>0.48</v>
      </c>
      <c r="I123" s="43">
        <v>13.3</v>
      </c>
      <c r="J123" s="43">
        <v>70</v>
      </c>
      <c r="K123" s="44">
        <v>109</v>
      </c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4"/>
      <c r="B126" s="17"/>
      <c r="C126" s="8"/>
      <c r="D126" s="18" t="s">
        <v>32</v>
      </c>
      <c r="E126" s="9"/>
      <c r="F126" s="19">
        <f>SUM(F117:F125)</f>
        <v>980</v>
      </c>
      <c r="G126" s="19">
        <f t="shared" ref="G126:J126" si="58">SUM(G117:G125)</f>
        <v>35.92</v>
      </c>
      <c r="H126" s="19">
        <f t="shared" si="58"/>
        <v>29.12</v>
      </c>
      <c r="I126" s="19">
        <f t="shared" si="58"/>
        <v>91.720000000000013</v>
      </c>
      <c r="J126" s="19">
        <f t="shared" si="58"/>
        <v>884</v>
      </c>
      <c r="K126" s="25"/>
      <c r="L126" s="19">
        <f t="shared" ref="L126" si="59">SUM(L117:L125)</f>
        <v>0</v>
      </c>
    </row>
    <row r="127" spans="1:12" ht="15">
      <c r="A127" s="29">
        <f>A109</f>
        <v>2</v>
      </c>
      <c r="B127" s="30">
        <f>B109</f>
        <v>1</v>
      </c>
      <c r="C127" s="51" t="s">
        <v>4</v>
      </c>
      <c r="D127" s="52"/>
      <c r="E127" s="31"/>
      <c r="F127" s="32">
        <f>F116+F126</f>
        <v>1582</v>
      </c>
      <c r="G127" s="32">
        <f t="shared" ref="G127" si="60">G116+G126</f>
        <v>65.180000000000007</v>
      </c>
      <c r="H127" s="32">
        <f t="shared" ref="H127" si="61">H116+H126</f>
        <v>60.620000000000005</v>
      </c>
      <c r="I127" s="32">
        <f t="shared" ref="I127" si="62">I116+I126</f>
        <v>220.92000000000002</v>
      </c>
      <c r="J127" s="32">
        <f t="shared" ref="J127:L127" si="63">J116+J126</f>
        <v>1759</v>
      </c>
      <c r="K127" s="32"/>
      <c r="L127" s="32">
        <f t="shared" si="63"/>
        <v>0</v>
      </c>
    </row>
    <row r="128" spans="1:12" ht="15">
      <c r="A128" s="14">
        <v>2</v>
      </c>
      <c r="B128" s="15">
        <v>2</v>
      </c>
      <c r="C128" s="22" t="s">
        <v>19</v>
      </c>
      <c r="D128" s="5" t="s">
        <v>20</v>
      </c>
      <c r="E128" s="39" t="s">
        <v>90</v>
      </c>
      <c r="F128" s="40">
        <v>230</v>
      </c>
      <c r="G128" s="40">
        <v>25.6</v>
      </c>
      <c r="H128" s="40">
        <v>27.8</v>
      </c>
      <c r="I128" s="40">
        <v>67.099999999999994</v>
      </c>
      <c r="J128" s="40">
        <v>445</v>
      </c>
      <c r="K128" s="41">
        <v>320</v>
      </c>
      <c r="L128" s="40"/>
    </row>
    <row r="129" spans="1:12" ht="15">
      <c r="A129" s="14"/>
      <c r="B129" s="15"/>
      <c r="C129" s="11"/>
      <c r="D129" s="6"/>
      <c r="E129" s="42" t="s">
        <v>91</v>
      </c>
      <c r="F129" s="43">
        <v>60</v>
      </c>
      <c r="G129" s="43">
        <v>3.6</v>
      </c>
      <c r="H129" s="43">
        <v>4.2</v>
      </c>
      <c r="I129" s="43">
        <v>38.700000000000003</v>
      </c>
      <c r="J129" s="43">
        <v>198</v>
      </c>
      <c r="K129" s="44">
        <v>481</v>
      </c>
      <c r="L129" s="43"/>
    </row>
    <row r="130" spans="1:12" ht="15">
      <c r="A130" s="14"/>
      <c r="B130" s="15"/>
      <c r="C130" s="11"/>
      <c r="D130" s="7" t="s">
        <v>21</v>
      </c>
      <c r="E130" s="42" t="s">
        <v>75</v>
      </c>
      <c r="F130" s="43">
        <v>207</v>
      </c>
      <c r="G130" s="43">
        <v>0.1</v>
      </c>
      <c r="H130" s="43">
        <v>0</v>
      </c>
      <c r="I130" s="43">
        <v>15.2</v>
      </c>
      <c r="J130" s="43">
        <v>61</v>
      </c>
      <c r="K130" s="44">
        <v>494</v>
      </c>
      <c r="L130" s="43"/>
    </row>
    <row r="131" spans="1:12" ht="15">
      <c r="A131" s="14"/>
      <c r="B131" s="15"/>
      <c r="C131" s="11"/>
      <c r="D131" s="7" t="s">
        <v>22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23</v>
      </c>
      <c r="E132" s="42" t="s">
        <v>43</v>
      </c>
      <c r="F132" s="43">
        <v>120</v>
      </c>
      <c r="G132" s="43">
        <v>0.48</v>
      </c>
      <c r="H132" s="43">
        <v>0.48</v>
      </c>
      <c r="I132" s="43">
        <v>12</v>
      </c>
      <c r="J132" s="43">
        <v>36</v>
      </c>
      <c r="K132" s="44">
        <v>112</v>
      </c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SUM(F128:F134)</f>
        <v>617</v>
      </c>
      <c r="G135" s="19">
        <f t="shared" ref="G135:J135" si="64">SUM(G128:G134)</f>
        <v>29.780000000000005</v>
      </c>
      <c r="H135" s="19">
        <f t="shared" si="64"/>
        <v>32.479999999999997</v>
      </c>
      <c r="I135" s="19">
        <f t="shared" si="64"/>
        <v>133</v>
      </c>
      <c r="J135" s="19">
        <f t="shared" si="64"/>
        <v>740</v>
      </c>
      <c r="K135" s="25"/>
      <c r="L135" s="19">
        <f t="shared" ref="L135" si="65">SUM(L128:L134)</f>
        <v>0</v>
      </c>
    </row>
    <row r="136" spans="1:12" ht="15">
      <c r="A136" s="13">
        <f>A128</f>
        <v>2</v>
      </c>
      <c r="B136" s="13">
        <f>B128</f>
        <v>2</v>
      </c>
      <c r="C136" s="10" t="s">
        <v>24</v>
      </c>
      <c r="D136" s="7" t="s">
        <v>25</v>
      </c>
      <c r="E136" s="42" t="s">
        <v>77</v>
      </c>
      <c r="F136" s="43">
        <v>100</v>
      </c>
      <c r="G136" s="43">
        <v>2.2000000000000002</v>
      </c>
      <c r="H136" s="43">
        <v>0.4</v>
      </c>
      <c r="I136" s="43">
        <v>11.2</v>
      </c>
      <c r="J136" s="43">
        <v>58</v>
      </c>
      <c r="K136" s="44">
        <v>73</v>
      </c>
      <c r="L136" s="43"/>
    </row>
    <row r="137" spans="1:12" ht="15">
      <c r="A137" s="14"/>
      <c r="B137" s="15"/>
      <c r="C137" s="11"/>
      <c r="D137" s="7" t="s">
        <v>26</v>
      </c>
      <c r="E137" s="42" t="s">
        <v>92</v>
      </c>
      <c r="F137" s="43">
        <v>300</v>
      </c>
      <c r="G137" s="43">
        <v>5.48</v>
      </c>
      <c r="H137" s="43">
        <v>7.04</v>
      </c>
      <c r="I137" s="43">
        <v>18.2</v>
      </c>
      <c r="J137" s="43">
        <v>158</v>
      </c>
      <c r="K137" s="44">
        <v>144</v>
      </c>
      <c r="L137" s="43"/>
    </row>
    <row r="138" spans="1:12" ht="15">
      <c r="A138" s="14"/>
      <c r="B138" s="15"/>
      <c r="C138" s="11"/>
      <c r="D138" s="7" t="s">
        <v>27</v>
      </c>
      <c r="E138" s="42" t="s">
        <v>93</v>
      </c>
      <c r="F138" s="43">
        <v>100</v>
      </c>
      <c r="G138" s="43">
        <v>8.8000000000000007</v>
      </c>
      <c r="H138" s="43">
        <v>14.13</v>
      </c>
      <c r="I138" s="43">
        <v>14.3</v>
      </c>
      <c r="J138" s="43">
        <v>286</v>
      </c>
      <c r="K138" s="44">
        <v>381</v>
      </c>
      <c r="L138" s="43"/>
    </row>
    <row r="139" spans="1:12" ht="15">
      <c r="A139" s="14"/>
      <c r="B139" s="15"/>
      <c r="C139" s="11"/>
      <c r="D139" s="7" t="s">
        <v>28</v>
      </c>
      <c r="E139" s="42" t="s">
        <v>94</v>
      </c>
      <c r="F139" s="43">
        <v>180</v>
      </c>
      <c r="G139" s="43">
        <v>7.5</v>
      </c>
      <c r="H139" s="43">
        <v>10.01</v>
      </c>
      <c r="I139" s="43">
        <v>25.35</v>
      </c>
      <c r="J139" s="43">
        <v>219</v>
      </c>
      <c r="K139" s="44">
        <v>248</v>
      </c>
      <c r="L139" s="43"/>
    </row>
    <row r="140" spans="1:12" ht="15">
      <c r="A140" s="14"/>
      <c r="B140" s="15"/>
      <c r="C140" s="11"/>
      <c r="D140" s="7" t="s">
        <v>29</v>
      </c>
      <c r="E140" s="42" t="s">
        <v>71</v>
      </c>
      <c r="F140" s="43">
        <v>200</v>
      </c>
      <c r="G140" s="43">
        <v>0.7</v>
      </c>
      <c r="H140" s="43">
        <v>0.3</v>
      </c>
      <c r="I140" s="43">
        <v>22.8</v>
      </c>
      <c r="J140" s="43">
        <v>97</v>
      </c>
      <c r="K140" s="44">
        <v>519</v>
      </c>
      <c r="L140" s="43"/>
    </row>
    <row r="141" spans="1:12" ht="15">
      <c r="A141" s="14"/>
      <c r="B141" s="15"/>
      <c r="C141" s="11"/>
      <c r="D141" s="7" t="s">
        <v>30</v>
      </c>
      <c r="E141" s="42" t="s">
        <v>54</v>
      </c>
      <c r="F141" s="43">
        <v>40</v>
      </c>
      <c r="G141" s="43">
        <v>3.04</v>
      </c>
      <c r="H141" s="43">
        <v>0.32</v>
      </c>
      <c r="I141" s="43">
        <v>19.68</v>
      </c>
      <c r="J141" s="43">
        <v>94</v>
      </c>
      <c r="K141" s="44">
        <v>108</v>
      </c>
      <c r="L141" s="43"/>
    </row>
    <row r="142" spans="1:12" ht="15">
      <c r="A142" s="14"/>
      <c r="B142" s="15"/>
      <c r="C142" s="11"/>
      <c r="D142" s="7" t="s">
        <v>31</v>
      </c>
      <c r="E142" s="42" t="s">
        <v>73</v>
      </c>
      <c r="F142" s="43">
        <v>40</v>
      </c>
      <c r="G142" s="43">
        <v>2.64</v>
      </c>
      <c r="H142" s="43">
        <v>0.48</v>
      </c>
      <c r="I142" s="43">
        <v>13.3</v>
      </c>
      <c r="J142" s="43">
        <v>70</v>
      </c>
      <c r="K142" s="44">
        <v>109</v>
      </c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960</v>
      </c>
      <c r="G145" s="19">
        <f t="shared" ref="G145:J145" si="66">SUM(G136:G144)</f>
        <v>30.36</v>
      </c>
      <c r="H145" s="19">
        <f t="shared" si="66"/>
        <v>32.679999999999993</v>
      </c>
      <c r="I145" s="19">
        <f t="shared" si="66"/>
        <v>124.83</v>
      </c>
      <c r="J145" s="19">
        <f t="shared" si="66"/>
        <v>982</v>
      </c>
      <c r="K145" s="25"/>
      <c r="L145" s="19">
        <f t="shared" ref="L145" si="67">SUM(L136:L144)</f>
        <v>0</v>
      </c>
    </row>
    <row r="146" spans="1:12" ht="15">
      <c r="A146" s="33">
        <f>A128</f>
        <v>2</v>
      </c>
      <c r="B146" s="33">
        <f>B128</f>
        <v>2</v>
      </c>
      <c r="C146" s="51" t="s">
        <v>4</v>
      </c>
      <c r="D146" s="52"/>
      <c r="E146" s="31"/>
      <c r="F146" s="32">
        <f>F135+F145</f>
        <v>1577</v>
      </c>
      <c r="G146" s="32">
        <f t="shared" ref="G146" si="68">G135+G145</f>
        <v>60.14</v>
      </c>
      <c r="H146" s="32">
        <f t="shared" ref="H146" si="69">H135+H145</f>
        <v>65.16</v>
      </c>
      <c r="I146" s="32">
        <f t="shared" ref="I146" si="70">I135+I145</f>
        <v>257.83</v>
      </c>
      <c r="J146" s="32">
        <f t="shared" ref="J146:L146" si="71">J135+J145</f>
        <v>1722</v>
      </c>
      <c r="K146" s="32"/>
      <c r="L146" s="32">
        <f t="shared" si="71"/>
        <v>0</v>
      </c>
    </row>
    <row r="147" spans="1:12" ht="15">
      <c r="A147" s="20">
        <v>2</v>
      </c>
      <c r="B147" s="21">
        <v>3</v>
      </c>
      <c r="C147" s="22" t="s">
        <v>19</v>
      </c>
      <c r="D147" s="5" t="s">
        <v>20</v>
      </c>
      <c r="E147" s="39" t="s">
        <v>95</v>
      </c>
      <c r="F147" s="40">
        <v>250</v>
      </c>
      <c r="G147" s="40">
        <v>11.85</v>
      </c>
      <c r="H147" s="40">
        <v>17.7</v>
      </c>
      <c r="I147" s="40">
        <v>75.2</v>
      </c>
      <c r="J147" s="40">
        <v>388</v>
      </c>
      <c r="K147" s="41">
        <v>253</v>
      </c>
      <c r="L147" s="40"/>
    </row>
    <row r="148" spans="1:12" ht="15">
      <c r="A148" s="23"/>
      <c r="B148" s="15"/>
      <c r="C148" s="11"/>
      <c r="D148" s="6"/>
      <c r="E148" s="42" t="s">
        <v>46</v>
      </c>
      <c r="F148" s="43">
        <v>40</v>
      </c>
      <c r="G148" s="43">
        <v>10.24</v>
      </c>
      <c r="H148" s="43">
        <v>8.44</v>
      </c>
      <c r="I148" s="43">
        <v>0</v>
      </c>
      <c r="J148" s="43">
        <v>136</v>
      </c>
      <c r="K148" s="44">
        <v>100</v>
      </c>
      <c r="L148" s="43"/>
    </row>
    <row r="149" spans="1:12" ht="15">
      <c r="A149" s="23"/>
      <c r="B149" s="15"/>
      <c r="C149" s="11"/>
      <c r="D149" s="7" t="s">
        <v>21</v>
      </c>
      <c r="E149" s="42" t="s">
        <v>67</v>
      </c>
      <c r="F149" s="43">
        <v>200</v>
      </c>
      <c r="G149" s="43">
        <v>3.2</v>
      </c>
      <c r="H149" s="43">
        <v>2.7</v>
      </c>
      <c r="I149" s="43">
        <v>15.9</v>
      </c>
      <c r="J149" s="43">
        <v>79</v>
      </c>
      <c r="K149" s="44">
        <v>501</v>
      </c>
      <c r="L149" s="43"/>
    </row>
    <row r="150" spans="1:12" ht="15.75" customHeight="1">
      <c r="A150" s="23"/>
      <c r="B150" s="15"/>
      <c r="C150" s="11"/>
      <c r="D150" s="7" t="s">
        <v>22</v>
      </c>
      <c r="E150" s="42" t="s">
        <v>44</v>
      </c>
      <c r="F150" s="43">
        <v>90</v>
      </c>
      <c r="G150" s="43">
        <v>5.23</v>
      </c>
      <c r="H150" s="43">
        <v>3.66</v>
      </c>
      <c r="I150" s="43">
        <v>40</v>
      </c>
      <c r="J150" s="43">
        <v>219</v>
      </c>
      <c r="K150" s="44" t="s">
        <v>45</v>
      </c>
      <c r="L150" s="43"/>
    </row>
    <row r="151" spans="1:12" ht="15">
      <c r="A151" s="23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32</v>
      </c>
      <c r="E154" s="9"/>
      <c r="F154" s="19">
        <f>SUM(F147:F153)</f>
        <v>580</v>
      </c>
      <c r="G154" s="19">
        <f t="shared" ref="G154:J154" si="72">SUM(G147:G153)</f>
        <v>30.52</v>
      </c>
      <c r="H154" s="19">
        <f t="shared" si="72"/>
        <v>32.5</v>
      </c>
      <c r="I154" s="19">
        <f t="shared" si="72"/>
        <v>131.10000000000002</v>
      </c>
      <c r="J154" s="19">
        <f t="shared" si="72"/>
        <v>822</v>
      </c>
      <c r="K154" s="25"/>
      <c r="L154" s="19">
        <f t="shared" ref="L154" si="73">SUM(L147:L153)</f>
        <v>0</v>
      </c>
    </row>
    <row r="155" spans="1:12" ht="15">
      <c r="A155" s="26">
        <f>A147</f>
        <v>2</v>
      </c>
      <c r="B155" s="13">
        <f>B147</f>
        <v>3</v>
      </c>
      <c r="C155" s="10" t="s">
        <v>24</v>
      </c>
      <c r="D155" s="7" t="s">
        <v>25</v>
      </c>
      <c r="E155" s="42" t="s">
        <v>49</v>
      </c>
      <c r="F155" s="43">
        <v>100</v>
      </c>
      <c r="G155" s="43">
        <v>1.9</v>
      </c>
      <c r="H155" s="43">
        <v>8.9</v>
      </c>
      <c r="I155" s="43">
        <v>12.7</v>
      </c>
      <c r="J155" s="43">
        <v>119</v>
      </c>
      <c r="K155" s="44">
        <v>115</v>
      </c>
      <c r="L155" s="43"/>
    </row>
    <row r="156" spans="1:12" ht="25.5">
      <c r="A156" s="23"/>
      <c r="B156" s="15"/>
      <c r="C156" s="11"/>
      <c r="D156" s="7" t="s">
        <v>26</v>
      </c>
      <c r="E156" s="42" t="s">
        <v>96</v>
      </c>
      <c r="F156" s="43">
        <v>325</v>
      </c>
      <c r="G156" s="43">
        <v>6.35</v>
      </c>
      <c r="H156" s="43">
        <v>8.31</v>
      </c>
      <c r="I156" s="43">
        <v>11.03</v>
      </c>
      <c r="J156" s="43">
        <v>140</v>
      </c>
      <c r="K156" s="44">
        <v>146</v>
      </c>
      <c r="L156" s="43"/>
    </row>
    <row r="157" spans="1:12" ht="15">
      <c r="A157" s="23"/>
      <c r="B157" s="15"/>
      <c r="C157" s="11"/>
      <c r="D157" s="7" t="s">
        <v>27</v>
      </c>
      <c r="E157" s="42" t="s">
        <v>79</v>
      </c>
      <c r="F157" s="43">
        <v>140</v>
      </c>
      <c r="G157" s="43">
        <v>13.3</v>
      </c>
      <c r="H157" s="43">
        <v>7.2</v>
      </c>
      <c r="I157" s="43">
        <v>6.3</v>
      </c>
      <c r="J157" s="43">
        <v>143</v>
      </c>
      <c r="K157" s="44">
        <v>343</v>
      </c>
      <c r="L157" s="43"/>
    </row>
    <row r="158" spans="1:12" ht="15">
      <c r="A158" s="23"/>
      <c r="B158" s="15"/>
      <c r="C158" s="11"/>
      <c r="D158" s="7" t="s">
        <v>28</v>
      </c>
      <c r="E158" s="42" t="s">
        <v>97</v>
      </c>
      <c r="F158" s="43">
        <v>250</v>
      </c>
      <c r="G158" s="43">
        <v>9.25</v>
      </c>
      <c r="H158" s="43">
        <v>9</v>
      </c>
      <c r="I158" s="43">
        <v>9.75</v>
      </c>
      <c r="J158" s="43">
        <v>177</v>
      </c>
      <c r="K158" s="44">
        <v>423</v>
      </c>
      <c r="L158" s="43"/>
    </row>
    <row r="159" spans="1:12" ht="15">
      <c r="A159" s="23"/>
      <c r="B159" s="15"/>
      <c r="C159" s="11"/>
      <c r="D159" s="7" t="s">
        <v>29</v>
      </c>
      <c r="E159" s="42" t="s">
        <v>53</v>
      </c>
      <c r="F159" s="43">
        <v>200</v>
      </c>
      <c r="G159" s="43">
        <v>0.5</v>
      </c>
      <c r="H159" s="43">
        <v>0</v>
      </c>
      <c r="I159" s="43">
        <v>2.7</v>
      </c>
      <c r="J159" s="43">
        <v>110</v>
      </c>
      <c r="K159" s="44">
        <v>508</v>
      </c>
      <c r="L159" s="43"/>
    </row>
    <row r="160" spans="1:12" ht="15">
      <c r="A160" s="23"/>
      <c r="B160" s="15"/>
      <c r="C160" s="11"/>
      <c r="D160" s="7" t="s">
        <v>30</v>
      </c>
      <c r="E160" s="42" t="s">
        <v>54</v>
      </c>
      <c r="F160" s="43">
        <v>40</v>
      </c>
      <c r="G160" s="43">
        <v>3.04</v>
      </c>
      <c r="H160" s="43">
        <v>0.32</v>
      </c>
      <c r="I160" s="43">
        <v>19.68</v>
      </c>
      <c r="J160" s="43">
        <v>94</v>
      </c>
      <c r="K160" s="44">
        <v>108</v>
      </c>
      <c r="L160" s="43"/>
    </row>
    <row r="161" spans="1:12" ht="15">
      <c r="A161" s="23"/>
      <c r="B161" s="15"/>
      <c r="C161" s="11"/>
      <c r="D161" s="7" t="s">
        <v>31</v>
      </c>
      <c r="E161" s="42" t="s">
        <v>73</v>
      </c>
      <c r="F161" s="43">
        <v>40</v>
      </c>
      <c r="G161" s="43">
        <v>2.64</v>
      </c>
      <c r="H161" s="43">
        <v>0.48</v>
      </c>
      <c r="I161" s="43">
        <v>13.3</v>
      </c>
      <c r="J161" s="43">
        <v>70</v>
      </c>
      <c r="K161" s="44">
        <v>109</v>
      </c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32</v>
      </c>
      <c r="E164" s="9"/>
      <c r="F164" s="19">
        <f>SUM(F155:F163)</f>
        <v>1095</v>
      </c>
      <c r="G164" s="19">
        <f t="shared" ref="G164:J164" si="74">SUM(G155:G163)</f>
        <v>36.980000000000004</v>
      </c>
      <c r="H164" s="19">
        <f t="shared" si="74"/>
        <v>34.209999999999994</v>
      </c>
      <c r="I164" s="19">
        <f t="shared" si="74"/>
        <v>75.460000000000008</v>
      </c>
      <c r="J164" s="19">
        <f t="shared" si="74"/>
        <v>853</v>
      </c>
      <c r="K164" s="25"/>
      <c r="L164" s="19">
        <f t="shared" ref="L164" si="75">SUM(L155:L163)</f>
        <v>0</v>
      </c>
    </row>
    <row r="165" spans="1:12" ht="15">
      <c r="A165" s="29">
        <f>A147</f>
        <v>2</v>
      </c>
      <c r="B165" s="30">
        <f>B147</f>
        <v>3</v>
      </c>
      <c r="C165" s="51" t="s">
        <v>4</v>
      </c>
      <c r="D165" s="52"/>
      <c r="E165" s="31"/>
      <c r="F165" s="32">
        <f>F154+F164</f>
        <v>1675</v>
      </c>
      <c r="G165" s="32">
        <f t="shared" ref="G165" si="76">G154+G164</f>
        <v>67.5</v>
      </c>
      <c r="H165" s="32">
        <f t="shared" ref="H165" si="77">H154+H164</f>
        <v>66.709999999999994</v>
      </c>
      <c r="I165" s="32">
        <f t="shared" ref="I165" si="78">I154+I164</f>
        <v>206.56000000000003</v>
      </c>
      <c r="J165" s="32">
        <f t="shared" ref="J165:L165" si="79">J154+J164</f>
        <v>1675</v>
      </c>
      <c r="K165" s="32"/>
      <c r="L165" s="32">
        <f t="shared" si="79"/>
        <v>0</v>
      </c>
    </row>
    <row r="166" spans="1:12" ht="15">
      <c r="A166" s="20">
        <v>2</v>
      </c>
      <c r="B166" s="21">
        <v>4</v>
      </c>
      <c r="C166" s="22" t="s">
        <v>19</v>
      </c>
      <c r="D166" s="5" t="s">
        <v>20</v>
      </c>
      <c r="E166" s="39" t="s">
        <v>66</v>
      </c>
      <c r="F166" s="40">
        <v>250</v>
      </c>
      <c r="G166" s="40">
        <v>11.9</v>
      </c>
      <c r="H166" s="40">
        <v>18.899999999999999</v>
      </c>
      <c r="I166" s="40">
        <v>73.5</v>
      </c>
      <c r="J166" s="40">
        <v>425</v>
      </c>
      <c r="K166" s="41">
        <v>256</v>
      </c>
      <c r="L166" s="40"/>
    </row>
    <row r="167" spans="1:12" ht="15">
      <c r="A167" s="23"/>
      <c r="B167" s="15"/>
      <c r="C167" s="11"/>
      <c r="D167" s="6"/>
      <c r="E167" s="42" t="s">
        <v>98</v>
      </c>
      <c r="F167" s="43">
        <v>80</v>
      </c>
      <c r="G167" s="43">
        <v>11.7</v>
      </c>
      <c r="H167" s="43">
        <v>3.7</v>
      </c>
      <c r="I167" s="43">
        <v>17.45</v>
      </c>
      <c r="J167" s="43">
        <v>94</v>
      </c>
      <c r="K167" s="44">
        <v>540</v>
      </c>
      <c r="L167" s="43"/>
    </row>
    <row r="168" spans="1:12" ht="15">
      <c r="A168" s="23"/>
      <c r="B168" s="15"/>
      <c r="C168" s="11"/>
      <c r="D168" s="7" t="s">
        <v>21</v>
      </c>
      <c r="E168" s="42" t="s">
        <v>57</v>
      </c>
      <c r="F168" s="43">
        <v>200</v>
      </c>
      <c r="G168" s="43">
        <v>2.36</v>
      </c>
      <c r="H168" s="43">
        <v>1.2</v>
      </c>
      <c r="I168" s="43">
        <v>25</v>
      </c>
      <c r="J168" s="43">
        <v>144</v>
      </c>
      <c r="K168" s="44">
        <v>496</v>
      </c>
      <c r="L168" s="43"/>
    </row>
    <row r="169" spans="1:12" ht="15">
      <c r="A169" s="23"/>
      <c r="B169" s="15"/>
      <c r="C169" s="11"/>
      <c r="D169" s="7" t="s">
        <v>22</v>
      </c>
      <c r="E169" s="42" t="s">
        <v>44</v>
      </c>
      <c r="F169" s="43">
        <v>40</v>
      </c>
      <c r="G169" s="43">
        <v>2.2999999999999998</v>
      </c>
      <c r="H169" s="43">
        <v>5.4</v>
      </c>
      <c r="I169" s="43">
        <v>15.5</v>
      </c>
      <c r="J169" s="43">
        <v>153</v>
      </c>
      <c r="K169" s="44" t="s">
        <v>45</v>
      </c>
      <c r="L169" s="43"/>
    </row>
    <row r="170" spans="1:12" ht="1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32</v>
      </c>
      <c r="E173" s="9"/>
      <c r="F173" s="19">
        <f>SUM(F166:F172)</f>
        <v>570</v>
      </c>
      <c r="G173" s="19">
        <f t="shared" ref="G173:J173" si="80">SUM(G166:G172)</f>
        <v>28.26</v>
      </c>
      <c r="H173" s="19">
        <f t="shared" si="80"/>
        <v>29.199999999999996</v>
      </c>
      <c r="I173" s="19">
        <f t="shared" si="80"/>
        <v>131.44999999999999</v>
      </c>
      <c r="J173" s="19">
        <f t="shared" si="80"/>
        <v>816</v>
      </c>
      <c r="K173" s="25"/>
      <c r="L173" s="19">
        <f t="shared" ref="L173" si="81">SUM(L166:L172)</f>
        <v>0</v>
      </c>
    </row>
    <row r="174" spans="1:12" ht="15">
      <c r="A174" s="26">
        <f>A166</f>
        <v>2</v>
      </c>
      <c r="B174" s="13">
        <f>B166</f>
        <v>4</v>
      </c>
      <c r="C174" s="10" t="s">
        <v>24</v>
      </c>
      <c r="D174" s="7" t="s">
        <v>25</v>
      </c>
      <c r="E174" s="42" t="s">
        <v>99</v>
      </c>
      <c r="F174" s="43">
        <v>100</v>
      </c>
      <c r="G174" s="43">
        <v>1.5</v>
      </c>
      <c r="H174" s="43">
        <v>5.5</v>
      </c>
      <c r="I174" s="43">
        <v>8.4</v>
      </c>
      <c r="J174" s="43">
        <v>89</v>
      </c>
      <c r="K174" s="44">
        <v>58</v>
      </c>
      <c r="L174" s="43"/>
    </row>
    <row r="175" spans="1:12" ht="25.5">
      <c r="A175" s="23"/>
      <c r="B175" s="15"/>
      <c r="C175" s="11"/>
      <c r="D175" s="7" t="s">
        <v>26</v>
      </c>
      <c r="E175" s="42" t="s">
        <v>100</v>
      </c>
      <c r="F175" s="43">
        <v>325</v>
      </c>
      <c r="G175" s="43">
        <v>8.93</v>
      </c>
      <c r="H175" s="43">
        <v>9.85</v>
      </c>
      <c r="I175" s="43">
        <v>18.28</v>
      </c>
      <c r="J175" s="43">
        <v>195</v>
      </c>
      <c r="K175" s="44">
        <v>149</v>
      </c>
      <c r="L175" s="43"/>
    </row>
    <row r="176" spans="1:12" ht="15">
      <c r="A176" s="23"/>
      <c r="B176" s="15"/>
      <c r="C176" s="11"/>
      <c r="D176" s="7" t="s">
        <v>27</v>
      </c>
      <c r="E176" s="42" t="s">
        <v>51</v>
      </c>
      <c r="F176" s="43">
        <v>120</v>
      </c>
      <c r="G176" s="43">
        <v>16.5</v>
      </c>
      <c r="H176" s="43">
        <v>11.4</v>
      </c>
      <c r="I176" s="43">
        <v>0.4</v>
      </c>
      <c r="J176" s="43">
        <v>170</v>
      </c>
      <c r="K176" s="44">
        <v>405</v>
      </c>
      <c r="L176" s="43"/>
    </row>
    <row r="177" spans="1:12" ht="15">
      <c r="A177" s="23"/>
      <c r="B177" s="15"/>
      <c r="C177" s="11"/>
      <c r="D177" s="7" t="s">
        <v>28</v>
      </c>
      <c r="E177" s="42" t="s">
        <v>52</v>
      </c>
      <c r="F177" s="43">
        <v>200</v>
      </c>
      <c r="G177" s="43">
        <v>7.5</v>
      </c>
      <c r="H177" s="43">
        <v>0.9</v>
      </c>
      <c r="I177" s="43">
        <v>38.700000000000003</v>
      </c>
      <c r="J177" s="43">
        <v>193</v>
      </c>
      <c r="K177" s="44">
        <v>291</v>
      </c>
      <c r="L177" s="43"/>
    </row>
    <row r="178" spans="1:12" ht="15">
      <c r="A178" s="23"/>
      <c r="B178" s="15"/>
      <c r="C178" s="11"/>
      <c r="D178" s="7" t="s">
        <v>29</v>
      </c>
      <c r="E178" s="42" t="s">
        <v>64</v>
      </c>
      <c r="F178" s="43">
        <v>200</v>
      </c>
      <c r="G178" s="43">
        <v>0.5</v>
      </c>
      <c r="H178" s="43">
        <v>0.2</v>
      </c>
      <c r="I178" s="43">
        <v>23.1</v>
      </c>
      <c r="J178" s="43">
        <v>96</v>
      </c>
      <c r="K178" s="44">
        <v>507</v>
      </c>
      <c r="L178" s="43"/>
    </row>
    <row r="179" spans="1:12" ht="15">
      <c r="A179" s="23"/>
      <c r="B179" s="15"/>
      <c r="C179" s="11"/>
      <c r="D179" s="7" t="s">
        <v>30</v>
      </c>
      <c r="E179" s="42" t="s">
        <v>54</v>
      </c>
      <c r="F179" s="43">
        <v>40</v>
      </c>
      <c r="G179" s="43">
        <v>3.04</v>
      </c>
      <c r="H179" s="43">
        <v>0.32</v>
      </c>
      <c r="I179" s="43">
        <v>19.68</v>
      </c>
      <c r="J179" s="43">
        <v>94</v>
      </c>
      <c r="K179" s="44">
        <v>108</v>
      </c>
      <c r="L179" s="43"/>
    </row>
    <row r="180" spans="1:12" ht="15">
      <c r="A180" s="23"/>
      <c r="B180" s="15"/>
      <c r="C180" s="11"/>
      <c r="D180" s="7" t="s">
        <v>31</v>
      </c>
      <c r="E180" s="42" t="s">
        <v>73</v>
      </c>
      <c r="F180" s="43">
        <v>40</v>
      </c>
      <c r="G180" s="43">
        <v>2.64</v>
      </c>
      <c r="H180" s="43">
        <v>0.48</v>
      </c>
      <c r="I180" s="43">
        <v>13.3</v>
      </c>
      <c r="J180" s="43">
        <v>70</v>
      </c>
      <c r="K180" s="44">
        <v>109</v>
      </c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32</v>
      </c>
      <c r="E183" s="9"/>
      <c r="F183" s="19">
        <f>SUM(F174:F182)</f>
        <v>1025</v>
      </c>
      <c r="G183" s="19">
        <f t="shared" ref="G183:J183" si="82">SUM(G174:G182)</f>
        <v>40.61</v>
      </c>
      <c r="H183" s="19">
        <f t="shared" si="82"/>
        <v>28.65</v>
      </c>
      <c r="I183" s="19">
        <f t="shared" si="82"/>
        <v>121.86</v>
      </c>
      <c r="J183" s="19">
        <f t="shared" si="82"/>
        <v>907</v>
      </c>
      <c r="K183" s="25"/>
      <c r="L183" s="19">
        <f t="shared" ref="L183" si="83">SUM(L174:L182)</f>
        <v>0</v>
      </c>
    </row>
    <row r="184" spans="1:12" ht="15">
      <c r="A184" s="29">
        <f>A166</f>
        <v>2</v>
      </c>
      <c r="B184" s="30">
        <f>B166</f>
        <v>4</v>
      </c>
      <c r="C184" s="51" t="s">
        <v>4</v>
      </c>
      <c r="D184" s="52"/>
      <c r="E184" s="31"/>
      <c r="F184" s="32">
        <f>F173+F183</f>
        <v>1595</v>
      </c>
      <c r="G184" s="32">
        <f t="shared" ref="G184" si="84">G173+G183</f>
        <v>68.87</v>
      </c>
      <c r="H184" s="32">
        <f t="shared" ref="H184" si="85">H173+H183</f>
        <v>57.849999999999994</v>
      </c>
      <c r="I184" s="32">
        <f t="shared" ref="I184" si="86">I173+I183</f>
        <v>253.31</v>
      </c>
      <c r="J184" s="32">
        <f t="shared" ref="J184:L184" si="87">J173+J183</f>
        <v>1723</v>
      </c>
      <c r="K184" s="32"/>
      <c r="L184" s="32">
        <f t="shared" si="87"/>
        <v>0</v>
      </c>
    </row>
    <row r="185" spans="1:12" ht="15">
      <c r="A185" s="20">
        <v>2</v>
      </c>
      <c r="B185" s="21">
        <v>5</v>
      </c>
      <c r="C185" s="22" t="s">
        <v>19</v>
      </c>
      <c r="D185" s="5" t="s">
        <v>20</v>
      </c>
      <c r="E185" s="39" t="s">
        <v>56</v>
      </c>
      <c r="F185" s="40">
        <v>220</v>
      </c>
      <c r="G185" s="40">
        <v>24</v>
      </c>
      <c r="H185" s="40">
        <v>30.2</v>
      </c>
      <c r="I185" s="40">
        <v>49.1</v>
      </c>
      <c r="J185" s="40">
        <v>442</v>
      </c>
      <c r="K185" s="41">
        <v>313</v>
      </c>
      <c r="L185" s="40"/>
    </row>
    <row r="186" spans="1:12" ht="15">
      <c r="A186" s="23"/>
      <c r="B186" s="15"/>
      <c r="C186" s="11"/>
      <c r="D186" s="6"/>
      <c r="E186" s="42" t="s">
        <v>101</v>
      </c>
      <c r="F186" s="43">
        <v>80</v>
      </c>
      <c r="G186" s="43">
        <v>3.3</v>
      </c>
      <c r="H186" s="43">
        <v>2.1800000000000002</v>
      </c>
      <c r="I186" s="43">
        <v>55.15</v>
      </c>
      <c r="J186" s="43">
        <v>100</v>
      </c>
      <c r="K186" s="44">
        <v>440</v>
      </c>
      <c r="L186" s="43"/>
    </row>
    <row r="187" spans="1:12" ht="15">
      <c r="A187" s="23"/>
      <c r="B187" s="15"/>
      <c r="C187" s="11"/>
      <c r="D187" s="7" t="s">
        <v>21</v>
      </c>
      <c r="E187" s="42" t="s">
        <v>75</v>
      </c>
      <c r="F187" s="43">
        <v>207</v>
      </c>
      <c r="G187" s="43">
        <v>0.1</v>
      </c>
      <c r="H187" s="43">
        <v>0</v>
      </c>
      <c r="I187" s="43">
        <v>15.2</v>
      </c>
      <c r="J187" s="43">
        <v>61</v>
      </c>
      <c r="K187" s="44">
        <v>494</v>
      </c>
      <c r="L187" s="43"/>
    </row>
    <row r="188" spans="1:12" ht="15">
      <c r="A188" s="23"/>
      <c r="B188" s="15"/>
      <c r="C188" s="11"/>
      <c r="D188" s="7" t="s">
        <v>22</v>
      </c>
      <c r="E188" s="42" t="s">
        <v>76</v>
      </c>
      <c r="F188" s="43">
        <v>85</v>
      </c>
      <c r="G188" s="43">
        <v>1.25</v>
      </c>
      <c r="H188" s="43">
        <v>0.03</v>
      </c>
      <c r="I188" s="43">
        <v>10</v>
      </c>
      <c r="J188" s="43">
        <v>160</v>
      </c>
      <c r="K188" s="44">
        <v>111</v>
      </c>
      <c r="L188" s="43"/>
    </row>
    <row r="189" spans="1:12" ht="15">
      <c r="A189" s="23"/>
      <c r="B189" s="15"/>
      <c r="C189" s="11"/>
      <c r="D189" s="7" t="s">
        <v>23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>
      <c r="A192" s="24"/>
      <c r="B192" s="17"/>
      <c r="C192" s="8"/>
      <c r="D192" s="18" t="s">
        <v>32</v>
      </c>
      <c r="E192" s="9"/>
      <c r="F192" s="19">
        <f>SUM(F185:F191)</f>
        <v>592</v>
      </c>
      <c r="G192" s="19">
        <f t="shared" ref="G192:J192" si="88">SUM(G185:G191)</f>
        <v>28.650000000000002</v>
      </c>
      <c r="H192" s="19">
        <f t="shared" si="88"/>
        <v>32.410000000000004</v>
      </c>
      <c r="I192" s="19">
        <f t="shared" si="88"/>
        <v>129.44999999999999</v>
      </c>
      <c r="J192" s="19">
        <f t="shared" si="88"/>
        <v>763</v>
      </c>
      <c r="K192" s="25"/>
      <c r="L192" s="19">
        <f t="shared" ref="L192" si="89">SUM(L185:L191)</f>
        <v>0</v>
      </c>
    </row>
    <row r="193" spans="1:12" ht="15">
      <c r="A193" s="26">
        <f>A185</f>
        <v>2</v>
      </c>
      <c r="B193" s="13">
        <f>B185</f>
        <v>5</v>
      </c>
      <c r="C193" s="10" t="s">
        <v>24</v>
      </c>
      <c r="D193" s="7" t="s">
        <v>25</v>
      </c>
      <c r="E193" s="42" t="s">
        <v>102</v>
      </c>
      <c r="F193" s="43">
        <v>100</v>
      </c>
      <c r="G193" s="43">
        <v>1.5</v>
      </c>
      <c r="H193" s="43">
        <v>4.2</v>
      </c>
      <c r="I193" s="43">
        <v>26.1</v>
      </c>
      <c r="J193" s="43">
        <v>114</v>
      </c>
      <c r="K193" s="44">
        <v>189</v>
      </c>
      <c r="L193" s="43"/>
    </row>
    <row r="194" spans="1:12" ht="15">
      <c r="A194" s="23"/>
      <c r="B194" s="15"/>
      <c r="C194" s="11"/>
      <c r="D194" s="7" t="s">
        <v>26</v>
      </c>
      <c r="E194" s="42" t="s">
        <v>78</v>
      </c>
      <c r="F194" s="43">
        <v>310</v>
      </c>
      <c r="G194" s="43">
        <v>5.1100000000000003</v>
      </c>
      <c r="H194" s="43">
        <v>9.91</v>
      </c>
      <c r="I194" s="43">
        <v>9.7200000000000006</v>
      </c>
      <c r="J194" s="43">
        <v>145</v>
      </c>
      <c r="K194" s="44">
        <v>142</v>
      </c>
      <c r="L194" s="43"/>
    </row>
    <row r="195" spans="1:12" ht="15">
      <c r="A195" s="23"/>
      <c r="B195" s="15"/>
      <c r="C195" s="11"/>
      <c r="D195" s="7" t="s">
        <v>27</v>
      </c>
      <c r="E195" s="42" t="s">
        <v>103</v>
      </c>
      <c r="F195" s="43">
        <v>300</v>
      </c>
      <c r="G195" s="43">
        <v>35.299999999999997</v>
      </c>
      <c r="H195" s="43">
        <v>31.5</v>
      </c>
      <c r="I195" s="43">
        <v>22.5</v>
      </c>
      <c r="J195" s="43">
        <v>515</v>
      </c>
      <c r="K195" s="44">
        <v>369</v>
      </c>
      <c r="L195" s="43"/>
    </row>
    <row r="196" spans="1:12" ht="15">
      <c r="A196" s="23"/>
      <c r="B196" s="15"/>
      <c r="C196" s="11"/>
      <c r="D196" s="7" t="s">
        <v>28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29</v>
      </c>
      <c r="E197" s="42" t="s">
        <v>53</v>
      </c>
      <c r="F197" s="43">
        <v>200</v>
      </c>
      <c r="G197" s="43">
        <v>0.5</v>
      </c>
      <c r="H197" s="43">
        <v>0</v>
      </c>
      <c r="I197" s="43">
        <v>2.7</v>
      </c>
      <c r="J197" s="43">
        <v>110</v>
      </c>
      <c r="K197" s="44">
        <v>508</v>
      </c>
      <c r="L197" s="43"/>
    </row>
    <row r="198" spans="1:12" ht="15">
      <c r="A198" s="23"/>
      <c r="B198" s="15"/>
      <c r="C198" s="11"/>
      <c r="D198" s="7" t="s">
        <v>30</v>
      </c>
      <c r="E198" s="42" t="s">
        <v>54</v>
      </c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31</v>
      </c>
      <c r="E199" s="42" t="s">
        <v>73</v>
      </c>
      <c r="F199" s="43">
        <v>40</v>
      </c>
      <c r="G199" s="43">
        <v>3.04</v>
      </c>
      <c r="H199" s="43">
        <v>0.32</v>
      </c>
      <c r="I199" s="43">
        <v>19.68</v>
      </c>
      <c r="J199" s="43">
        <v>94</v>
      </c>
      <c r="K199" s="44">
        <v>108</v>
      </c>
      <c r="L199" s="43"/>
    </row>
    <row r="200" spans="1:12" ht="15">
      <c r="A200" s="23"/>
      <c r="B200" s="15"/>
      <c r="C200" s="11"/>
      <c r="D200" s="6"/>
      <c r="E200" s="42"/>
      <c r="F200" s="43">
        <v>40</v>
      </c>
      <c r="G200" s="43">
        <v>2.64</v>
      </c>
      <c r="H200" s="43">
        <v>0.48</v>
      </c>
      <c r="I200" s="43">
        <v>13.3</v>
      </c>
      <c r="J200" s="43">
        <v>70</v>
      </c>
      <c r="K200" s="44">
        <v>109</v>
      </c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32</v>
      </c>
      <c r="E202" s="9"/>
      <c r="F202" s="19">
        <f>SUM(F193:F201)</f>
        <v>990</v>
      </c>
      <c r="G202" s="19">
        <f t="shared" ref="G202:J202" si="90">SUM(G193:G201)</f>
        <v>48.089999999999996</v>
      </c>
      <c r="H202" s="19">
        <f t="shared" si="90"/>
        <v>46.41</v>
      </c>
      <c r="I202" s="19">
        <f t="shared" si="90"/>
        <v>94</v>
      </c>
      <c r="J202" s="19">
        <f t="shared" si="90"/>
        <v>1048</v>
      </c>
      <c r="K202" s="25"/>
      <c r="L202" s="19">
        <f t="shared" ref="L202" si="91">SUM(L193:L201)</f>
        <v>0</v>
      </c>
    </row>
    <row r="203" spans="1:12" ht="15.75" thickBot="1">
      <c r="A203" s="29">
        <f>A185</f>
        <v>2</v>
      </c>
      <c r="B203" s="30">
        <f>B185</f>
        <v>5</v>
      </c>
      <c r="C203" s="51" t="s">
        <v>4</v>
      </c>
      <c r="D203" s="52"/>
      <c r="E203" s="31"/>
      <c r="F203" s="32">
        <f>F192+F202</f>
        <v>1582</v>
      </c>
      <c r="G203" s="32">
        <f t="shared" ref="G203" si="92">G192+G202</f>
        <v>76.739999999999995</v>
      </c>
      <c r="H203" s="32">
        <f t="shared" ref="H203" si="93">H192+H202</f>
        <v>78.819999999999993</v>
      </c>
      <c r="I203" s="32">
        <f t="shared" ref="I203" si="94">I192+I202</f>
        <v>223.45</v>
      </c>
      <c r="J203" s="32">
        <f t="shared" ref="J203:L203" si="95">J192+J202</f>
        <v>1811</v>
      </c>
      <c r="K203" s="32"/>
      <c r="L203" s="32">
        <f t="shared" si="95"/>
        <v>0</v>
      </c>
    </row>
    <row r="204" spans="1:12" ht="15">
      <c r="A204" s="20">
        <v>2</v>
      </c>
      <c r="B204" s="21">
        <v>6</v>
      </c>
      <c r="C204" s="22" t="s">
        <v>19</v>
      </c>
      <c r="D204" s="5" t="s">
        <v>20</v>
      </c>
      <c r="E204" s="39" t="s">
        <v>106</v>
      </c>
      <c r="F204" s="40">
        <v>250</v>
      </c>
      <c r="G204" s="40">
        <v>23.57</v>
      </c>
      <c r="H204" s="40">
        <v>21.5</v>
      </c>
      <c r="I204" s="40">
        <v>71.3</v>
      </c>
      <c r="J204" s="40">
        <v>422</v>
      </c>
      <c r="K204" s="41">
        <v>260</v>
      </c>
      <c r="L204" s="40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21</v>
      </c>
      <c r="E206" s="42" t="s">
        <v>107</v>
      </c>
      <c r="F206" s="43">
        <v>200</v>
      </c>
      <c r="G206" s="43">
        <v>2.36</v>
      </c>
      <c r="H206" s="43">
        <v>1.2</v>
      </c>
      <c r="I206" s="43">
        <v>25</v>
      </c>
      <c r="J206" s="43">
        <v>144</v>
      </c>
      <c r="K206" s="44">
        <v>496</v>
      </c>
      <c r="L206" s="43"/>
    </row>
    <row r="207" spans="1:12" ht="15">
      <c r="A207" s="23"/>
      <c r="B207" s="15"/>
      <c r="C207" s="11"/>
      <c r="D207" s="7" t="s">
        <v>22</v>
      </c>
      <c r="E207" s="42" t="s">
        <v>44</v>
      </c>
      <c r="F207" s="43">
        <v>40</v>
      </c>
      <c r="G207" s="43">
        <v>2.2999999999999998</v>
      </c>
      <c r="H207" s="43">
        <v>5.4</v>
      </c>
      <c r="I207" s="43">
        <v>15.5</v>
      </c>
      <c r="J207" s="43">
        <v>153</v>
      </c>
      <c r="K207" s="44" t="s">
        <v>45</v>
      </c>
      <c r="L207" s="43"/>
    </row>
    <row r="208" spans="1:12" ht="15">
      <c r="A208" s="23"/>
      <c r="B208" s="15"/>
      <c r="C208" s="11"/>
      <c r="D208" s="7" t="s">
        <v>23</v>
      </c>
      <c r="E208" s="42" t="s">
        <v>59</v>
      </c>
      <c r="F208" s="43">
        <v>100</v>
      </c>
      <c r="G208" s="43">
        <v>1.5</v>
      </c>
      <c r="H208" s="43">
        <v>0.5</v>
      </c>
      <c r="I208" s="43">
        <v>21</v>
      </c>
      <c r="J208" s="43">
        <v>96</v>
      </c>
      <c r="K208" s="44">
        <v>112</v>
      </c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.75" customHeight="1" thickBot="1">
      <c r="A211" s="24"/>
      <c r="B211" s="17"/>
      <c r="C211" s="8"/>
      <c r="D211" s="18" t="s">
        <v>32</v>
      </c>
      <c r="E211" s="9"/>
      <c r="F211" s="19">
        <f>SUM(F204:F210)</f>
        <v>590</v>
      </c>
      <c r="G211" s="19">
        <f t="shared" ref="G211:J211" si="96">SUM(G204:G210)</f>
        <v>29.73</v>
      </c>
      <c r="H211" s="19">
        <f t="shared" si="96"/>
        <v>28.6</v>
      </c>
      <c r="I211" s="19">
        <f t="shared" si="96"/>
        <v>132.80000000000001</v>
      </c>
      <c r="J211" s="19">
        <f t="shared" si="96"/>
        <v>815</v>
      </c>
      <c r="K211" s="25"/>
      <c r="L211" s="19">
        <f t="shared" ref="L211" si="97">SUM(L204:L210)</f>
        <v>0</v>
      </c>
    </row>
    <row r="212" spans="1:12" ht="13.5" thickBot="1">
      <c r="A212" s="27"/>
      <c r="B212" s="28"/>
      <c r="C212" s="53" t="s">
        <v>5</v>
      </c>
      <c r="D212" s="53"/>
      <c r="E212" s="53"/>
      <c r="F212" s="34">
        <f>(F24+F43+F62+F81+F100+F127+F146+F165+F184+F203)/(IF(F24=0,0,1)+IF(F43=0,0,1)+IF(F62=0,0,1)+IF(F81=0,0,1)+IF(F100=0,0,1)+IF(F127=0,0,1)+IF(F146=0,0,1)+IF(F165=0,0,1)+IF(F184=0,0,1)+IF(F203=0,0,1))</f>
        <v>1608.8</v>
      </c>
      <c r="G212" s="34">
        <f>(G24+G43+G62+G81+G100+G127+G146+G165+G184+G203)/(IF(G24=0,0,1)+IF(G43=0,0,1)+IF(G62=0,0,1)+IF(G81=0,0,1)+IF(G100=0,0,1)+IF(G127=0,0,1)+IF(G146=0,0,1)+IF(G165=0,0,1)+IF(G184=0,0,1)+IF(G203=0,0,1))</f>
        <v>67.245000000000005</v>
      </c>
      <c r="H212" s="34">
        <f>(H24+H43+H62+H81+H100+H127+H146+H165+H184+H203)/(IF(H24=0,0,1)+IF(H43=0,0,1)+IF(H62=0,0,1)+IF(H81=0,0,1)+IF(H100=0,0,1)+IF(H127=0,0,1)+IF(H146=0,0,1)+IF(H165=0,0,1)+IF(H184=0,0,1)+IF(H203=0,0,1))</f>
        <v>67.51400000000001</v>
      </c>
      <c r="I212" s="34">
        <f>(I24+I43+I62+I81+I100+I127+I146+I165+I184+I203)/(IF(I24=0,0,1)+IF(I43=0,0,1)+IF(I62=0,0,1)+IF(I81=0,0,1)+IF(I100=0,0,1)+IF(I127=0,0,1)+IF(I146=0,0,1)+IF(I165=0,0,1)+IF(I184=0,0,1)+IF(I203=0,0,1))</f>
        <v>239.31599999999997</v>
      </c>
      <c r="J212" s="34">
        <f>(J24+J43+J62+J81+J100+J127+J146+J165+J184+J203)/(IF(J24=0,0,1)+IF(J43=0,0,1)+IF(J62=0,0,1)+IF(J81=0,0,1)+IF(J100=0,0,1)+IF(J127=0,0,1)+IF(J146=0,0,1)+IF(J165=0,0,1)+IF(J184=0,0,1)+IF(J203=0,0,1))</f>
        <v>1769.5</v>
      </c>
      <c r="K212" s="34"/>
      <c r="L212" s="34" t="e">
        <f>(L24+L43+L62+L81+L100+L127+L146+L165+L184+L203)/(IF(L24=0,0,1)+IF(L43=0,0,1)+IF(L62=0,0,1)+IF(L81=0,0,1)+IF(L100=0,0,1)+IF(L127=0,0,1)+IF(L146=0,0,1)+IF(L165=0,0,1)+IF(L184=0,0,1)+IF(L203=0,0,1))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212:E212"/>
    <mergeCell ref="C203:D203"/>
    <mergeCell ref="C127:D127"/>
    <mergeCell ref="C146:D146"/>
    <mergeCell ref="C165:D165"/>
    <mergeCell ref="C184:D18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2024-10-18T08:46:12Z</dcterms:modified>
</cp:coreProperties>
</file>